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980" activeTab="0"/>
  </bookViews>
  <sheets>
    <sheet name="参加申込書" sheetId="1" r:id="rId1"/>
    <sheet name="連絡責任者記入シート" sheetId="2" r:id="rId2"/>
    <sheet name="5000m資格記録申請シート" sheetId="3" r:id="rId3"/>
  </sheets>
  <definedNames>
    <definedName name="_xlfn.IFERROR" hidden="1">#NAME?</definedName>
    <definedName name="_xlnm.Print_Area" localSheetId="2">'5000m資格記録申請シート'!$A$1:$AI$37</definedName>
    <definedName name="_xlnm.Print_Area" localSheetId="0">'参加申込書'!$A$1:$AH$50</definedName>
    <definedName name="_xlnm.Print_Area" localSheetId="1">'連絡責任者記入シート'!$A$1:$AH$44</definedName>
    <definedName name="月１" localSheetId="2">'5000m資格記録申請シート'!$BI$5:$BI$35</definedName>
    <definedName name="月１" localSheetId="0">'参加申込書'!$BH$5:$BH$35</definedName>
    <definedName name="月１" localSheetId="1">'連絡責任者記入シート'!$BH$5:$BH$10</definedName>
    <definedName name="月１">#REF!</definedName>
    <definedName name="月10" localSheetId="2">'5000m資格記録申請シート'!$BR$5:$BR$35</definedName>
    <definedName name="月10" localSheetId="0">'参加申込書'!$BQ$5:$BQ$35</definedName>
    <definedName name="月10" localSheetId="1">'連絡責任者記入シート'!$BQ$5:$BQ$10</definedName>
    <definedName name="月10">#REF!</definedName>
    <definedName name="月11" localSheetId="2">'5000m資格記録申請シート'!$BS$5:$BS$34</definedName>
    <definedName name="月11" localSheetId="0">'参加申込書'!$BR$5:$BR$34</definedName>
    <definedName name="月11" localSheetId="1">'連絡責任者記入シート'!$BR$5:$BR$10</definedName>
    <definedName name="月11">#REF!</definedName>
    <definedName name="月12" localSheetId="2">'5000m資格記録申請シート'!$BT$5:$BT$35</definedName>
    <definedName name="月12" localSheetId="0">'参加申込書'!$BS$5:$BS$35</definedName>
    <definedName name="月12" localSheetId="1">'連絡責任者記入シート'!$BS$5:$BS$10</definedName>
    <definedName name="月12">#REF!</definedName>
    <definedName name="月2" localSheetId="2">'5000m資格記録申請シート'!$BJ$5:$BJ$33</definedName>
    <definedName name="月2" localSheetId="0">'参加申込書'!$BI$5:$BI$33</definedName>
    <definedName name="月2" localSheetId="1">'連絡責任者記入シート'!$BI$5:$BI$10</definedName>
    <definedName name="月2">#REF!</definedName>
    <definedName name="月3" localSheetId="2">'5000m資格記録申請シート'!$BK$5:$BK$35</definedName>
    <definedName name="月3" localSheetId="0">'参加申込書'!$BJ$5:$BJ$35</definedName>
    <definedName name="月3" localSheetId="1">'連絡責任者記入シート'!$BJ$5:$BJ$10</definedName>
    <definedName name="月3">#REF!</definedName>
    <definedName name="月4" localSheetId="2">'5000m資格記録申請シート'!$BL$5:$BL$34</definedName>
    <definedName name="月4" localSheetId="0">'参加申込書'!$BK$5:$BK$34</definedName>
    <definedName name="月4" localSheetId="1">'連絡責任者記入シート'!$BK$5:$BK$10</definedName>
    <definedName name="月4">#REF!</definedName>
    <definedName name="月5" localSheetId="2">'5000m資格記録申請シート'!$BM$5:$BM$35</definedName>
    <definedName name="月5" localSheetId="0">'参加申込書'!$BL$5:$BL$35</definedName>
    <definedName name="月5" localSheetId="1">'連絡責任者記入シート'!$BL$5:$BL$10</definedName>
    <definedName name="月5">#REF!</definedName>
    <definedName name="月6" localSheetId="2">'5000m資格記録申請シート'!$BN$5:$BN$34</definedName>
    <definedName name="月6" localSheetId="0">'参加申込書'!$BM$5:$BM$34</definedName>
    <definedName name="月6" localSheetId="1">'連絡責任者記入シート'!$BM$5:$BM$10</definedName>
    <definedName name="月6">#REF!</definedName>
    <definedName name="月7" localSheetId="2">'5000m資格記録申請シート'!$BO$5:$BO$35</definedName>
    <definedName name="月7" localSheetId="0">'参加申込書'!$BN$5:$BN$35</definedName>
    <definedName name="月7" localSheetId="1">'連絡責任者記入シート'!$BN$5:$BN$10</definedName>
    <definedName name="月7">#REF!</definedName>
    <definedName name="月8" localSheetId="2">'5000m資格記録申請シート'!$BP$5:$BP$35</definedName>
    <definedName name="月8" localSheetId="0">'参加申込書'!$BO$5:$BO$35</definedName>
    <definedName name="月8" localSheetId="1">'連絡責任者記入シート'!$BO$5:$BO$10</definedName>
    <definedName name="月8">#REF!</definedName>
    <definedName name="月9" localSheetId="2">'5000m資格記録申請シート'!$BQ$5:$BQ$34</definedName>
    <definedName name="月9" localSheetId="0">'参加申込書'!$BP$5:$BP$34</definedName>
    <definedName name="月9" localSheetId="1">'連絡責任者記入シート'!$BP$5:$BP$10</definedName>
    <definedName name="月9">#REF!</definedName>
  </definedNames>
  <calcPr fullCalcOnLoad="1"/>
</workbook>
</file>

<file path=xl/sharedStrings.xml><?xml version="1.0" encoding="utf-8"?>
<sst xmlns="http://schemas.openxmlformats.org/spreadsheetml/2006/main" count="3252" uniqueCount="2091">
  <si>
    <t>大学名</t>
  </si>
  <si>
    <t>略称名</t>
  </si>
  <si>
    <t>大学本部
所在地</t>
  </si>
  <si>
    <t>〒</t>
  </si>
  <si>
    <t>-</t>
  </si>
  <si>
    <t>出場区分</t>
  </si>
  <si>
    <t>①第31回全日本大学女子駅伝対校選手権大会上位12校</t>
  </si>
  <si>
    <t>②5000m7名のチーム記録による6大学</t>
  </si>
  <si>
    <t>③地区学連選抜チームによる2チーム</t>
  </si>
  <si>
    <t>立 命 大</t>
  </si>
  <si>
    <t>大 東 大</t>
  </si>
  <si>
    <t>松 山 大</t>
  </si>
  <si>
    <t>鹿屋体大</t>
  </si>
  <si>
    <t>日 体 大</t>
  </si>
  <si>
    <t>名 城 大</t>
  </si>
  <si>
    <t>佛 教 大</t>
  </si>
  <si>
    <t>城 西 大</t>
  </si>
  <si>
    <t>東 農 大</t>
  </si>
  <si>
    <t>玉 川 大</t>
  </si>
  <si>
    <t>京 産 大</t>
  </si>
  <si>
    <t>大阪学大</t>
  </si>
  <si>
    <t>福 岡 大</t>
  </si>
  <si>
    <t>筑 波 大</t>
  </si>
  <si>
    <t>京光女大</t>
  </si>
  <si>
    <t>東 洋 大</t>
  </si>
  <si>
    <t>大 芸 大</t>
  </si>
  <si>
    <t>東北福大</t>
  </si>
  <si>
    <t>中 京 大</t>
  </si>
  <si>
    <t>岡 山 大</t>
  </si>
  <si>
    <t>新潟医福大</t>
  </si>
  <si>
    <t>沖縄国大</t>
  </si>
  <si>
    <t>姓</t>
  </si>
  <si>
    <t>名</t>
  </si>
  <si>
    <t>登録番号</t>
  </si>
  <si>
    <t>生年月日</t>
  </si>
  <si>
    <t>歳</t>
  </si>
  <si>
    <t>学年</t>
  </si>
  <si>
    <t>年</t>
  </si>
  <si>
    <t>出身高校</t>
  </si>
  <si>
    <t>出身高校都道府県</t>
  </si>
  <si>
    <t>月</t>
  </si>
  <si>
    <t>日</t>
  </si>
  <si>
    <t>分</t>
  </si>
  <si>
    <t>秒</t>
  </si>
  <si>
    <t>トラック種目自己最高記録
（公認記録）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</si>
  <si>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</si>
  <si>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</si>
  <si>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</si>
  <si>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</si>
  <si>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</si>
  <si>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</si>
  <si>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</si>
  <si>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</si>
  <si>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</si>
  <si>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</si>
  <si>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</si>
  <si>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</si>
  <si>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</si>
  <si>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</si>
  <si>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</si>
  <si>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</si>
  <si>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</si>
  <si>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</si>
  <si>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</si>
  <si>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</si>
  <si>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</si>
  <si>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</si>
  <si>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</si>
  <si>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</si>
  <si>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</si>
  <si>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</si>
  <si>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</si>
  <si>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</si>
  <si>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</si>
  <si>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</si>
  <si>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</si>
  <si>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</si>
  <si>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</si>
  <si>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</si>
  <si>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</si>
  <si>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</si>
  <si>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</si>
  <si>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</si>
  <si>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</si>
  <si>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</si>
  <si>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</si>
  <si>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</si>
  <si>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</si>
  <si>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</si>
  <si>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</si>
  <si>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</si>
  <si>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</si>
  <si>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海外</t>
  </si>
  <si>
    <t>年齢</t>
  </si>
  <si>
    <t>監督</t>
  </si>
  <si>
    <t>主将</t>
  </si>
  <si>
    <t>主将の抱負（100字程度）</t>
  </si>
  <si>
    <t>監督の抱負（100字程度）</t>
  </si>
  <si>
    <t>現在の文字数</t>
  </si>
  <si>
    <t>字</t>
  </si>
  <si>
    <t>旭川医科大学</t>
  </si>
  <si>
    <t>ｱｻﾋｶﾜｲｶﾀﾞｲｶﾞｸ</t>
  </si>
  <si>
    <t>旭川医大</t>
  </si>
  <si>
    <t>旭川工業高等専門学校</t>
  </si>
  <si>
    <t>ｱｻﾋｶﾜｺｳｷﾞｮｳｺｳﾄｳｾﾝﾓﾝｶﾞｯｺｳ</t>
  </si>
  <si>
    <t>旭川高専</t>
  </si>
  <si>
    <t>小樽商科大学</t>
  </si>
  <si>
    <t>ｵﾀﾙｼｮｳｶﾀﾞｲｶﾞｸ</t>
  </si>
  <si>
    <t>小樽商大</t>
  </si>
  <si>
    <t>帯広畜産大学</t>
  </si>
  <si>
    <t>ｵﾋﾞﾋﾛﾁｸｻﾝﾀﾞｲｶﾞｸ</t>
  </si>
  <si>
    <t>北見工業大学</t>
  </si>
  <si>
    <t>ｷﾀﾐｺｳｷﾞｮｳﾀﾞｲｶﾞｸ</t>
  </si>
  <si>
    <t>釧路工業高等専門学校</t>
  </si>
  <si>
    <t>ｸｼﾛｺｳｷﾞｮｳｺｳﾄｳｾﾝﾓﾝｶﾞｯｺｳ</t>
  </si>
  <si>
    <t>釧路公立大学</t>
  </si>
  <si>
    <t>ｸｼﾛｺｳﾘﾂﾀﾞｲｶﾞｸ</t>
  </si>
  <si>
    <t>札幌医科大学</t>
  </si>
  <si>
    <t>ｻｯﾎﾟﾛｲｶﾀﾞｲｶﾞｸ</t>
  </si>
  <si>
    <t>札幌学院大学</t>
  </si>
  <si>
    <t>ｻｯﾎﾟﾛｶﾞｸｲﾝﾀﾞｲｶﾞｸ</t>
  </si>
  <si>
    <t>札幌国際大学</t>
  </si>
  <si>
    <t>ｻｯﾎﾟﾛｺｸｻｲﾀﾞｲｶﾞｸ</t>
  </si>
  <si>
    <t>札幌市立大学</t>
  </si>
  <si>
    <t>ｻｯﾎﾟﾛｼﾘﾂﾀﾞｲｶﾞｸ</t>
  </si>
  <si>
    <t>札幌市立大</t>
  </si>
  <si>
    <t>札幌大学</t>
  </si>
  <si>
    <t>ｻｯﾎﾟﾛﾀﾞｲｶﾞｸ</t>
  </si>
  <si>
    <t>東海大学北海道</t>
  </si>
  <si>
    <t>ﾄｳｶｲﾀﾞｲｶﾞｸﾎｯｶｲﾄﾞｳ</t>
  </si>
  <si>
    <t>東海大北海道</t>
  </si>
  <si>
    <t>苫小牧工業高等専門学校</t>
  </si>
  <si>
    <t>ﾄﾏｺﾏｲｺｳｷﾞｮｳｺｳﾄｳｾﾝﾓﾝｶﾞｯｺｳ</t>
  </si>
  <si>
    <t>函館工業高等専門学校</t>
  </si>
  <si>
    <t>ﾊｺﾀﾞﾃｺｳｷﾞｮｳｺｳﾄｳｾﾝﾓﾝｶﾞｯｺｳ</t>
  </si>
  <si>
    <t>北翔大学</t>
  </si>
  <si>
    <t>ﾎｸｼｮｳﾀﾞｲｶﾞｸ</t>
  </si>
  <si>
    <t>北星学園大学</t>
  </si>
  <si>
    <t>北海学園大学</t>
  </si>
  <si>
    <t>ﾎｯｶｲｶﾞｸｴﾝﾀﾞｲｶﾞｸ</t>
  </si>
  <si>
    <t>北海商科大学</t>
  </si>
  <si>
    <t>ﾎｯｶｲｼｮｳｶﾀﾞｲｶﾞｸ</t>
  </si>
  <si>
    <t>北海道医療大学</t>
  </si>
  <si>
    <t>ﾎｯｶｲﾄﾞｳｲﾘｮｳﾀﾞｲｶﾞｸ</t>
  </si>
  <si>
    <t>北海道教育大学</t>
  </si>
  <si>
    <t>ﾎｯｶｲﾄﾞｳｷｮｳｲｸﾀﾞｲｶﾞｸ</t>
  </si>
  <si>
    <t>北海道大学</t>
  </si>
  <si>
    <t>ﾎｯｶｲﾄﾞｳﾀﾞｲｶﾞｸ</t>
  </si>
  <si>
    <t>北海道武蔵女子短期大学</t>
  </si>
  <si>
    <t>ﾎｯｶｲﾄﾞｳﾑｻｼｼﾞｮｼﾀﾝｷﾀﾞｲｶﾞｸ</t>
  </si>
  <si>
    <t>室蘭工業大学</t>
  </si>
  <si>
    <t>ﾑﾛﾗﾝｺｳｷﾞｮｳﾀﾞｲｶﾞｸ</t>
  </si>
  <si>
    <t>酪農学園大学</t>
  </si>
  <si>
    <t>ﾗｸﾉｳｶﾞｸｴﾝﾀﾞｲｶﾞｸ</t>
  </si>
  <si>
    <t>青森県立保健大学</t>
  </si>
  <si>
    <t>ｱｵﾓﾘｹﾝﾘﾂﾎｹﾝﾀﾞｲｶﾞｸ</t>
  </si>
  <si>
    <t>青森公立大学</t>
  </si>
  <si>
    <t>ｱｵﾓﾘｺｳﾘﾂﾀﾞｲｶﾞｸ</t>
  </si>
  <si>
    <t>青森大学</t>
  </si>
  <si>
    <t>ｱｵﾓﾘﾀﾞｲｶﾞｸ</t>
  </si>
  <si>
    <t>秋田県立大学</t>
  </si>
  <si>
    <t>ｱｷﾀｹﾝﾘﾂﾀﾞｲｶﾞｸ</t>
  </si>
  <si>
    <t>秋田大学</t>
  </si>
  <si>
    <t>ｱｷﾀﾀﾞｲｶﾞｸ</t>
  </si>
  <si>
    <t>石巻専修大学</t>
  </si>
  <si>
    <t>ｲｼﾉﾏｷｾﾝｼｭｳﾀﾞｲｶﾞｸ</t>
  </si>
  <si>
    <t>いわき明星大学</t>
  </si>
  <si>
    <t>ｲﾜｷﾒｲｾｲﾀﾞｲｶﾞｸ</t>
  </si>
  <si>
    <t>いわき明星大</t>
  </si>
  <si>
    <t>岩手大学</t>
  </si>
  <si>
    <t>ｲﾜﾃﾀﾞｲｶﾞｸ</t>
  </si>
  <si>
    <t>仙台大学</t>
  </si>
  <si>
    <t>ｾﾝﾀﾞｲﾀﾞｲｶﾞｸ</t>
  </si>
  <si>
    <t>東北学院大学</t>
  </si>
  <si>
    <t>ﾄｳﾎｸｶﾞｸｲﾝﾀﾞｲｶﾞｸ</t>
  </si>
  <si>
    <t>東北公益文科大学</t>
  </si>
  <si>
    <t>ﾄｳﾎｸｺｳｴｷﾌﾞﾝｶﾀﾞｲｶﾞｸ</t>
  </si>
  <si>
    <t>東北工業大学</t>
  </si>
  <si>
    <t>ﾄｳﾎｸｺｳｷﾞｮｳﾀﾞｲｶﾞｸ</t>
  </si>
  <si>
    <t>東北工大</t>
  </si>
  <si>
    <t>東北大学</t>
  </si>
  <si>
    <t>ﾄｳﾎｸﾀﾞｲｶﾞｸ</t>
  </si>
  <si>
    <t>東 北 大</t>
  </si>
  <si>
    <t>東北福祉大学</t>
  </si>
  <si>
    <t>ﾄｳﾎｸﾌｸｼﾀﾞｲｶﾞｸ</t>
  </si>
  <si>
    <t>東北文化学園大学</t>
  </si>
  <si>
    <t>ﾄｳﾎｸﾌﾞﾝｶｶﾞｸｴﾝﾀﾞｲｶﾞｸ</t>
  </si>
  <si>
    <t>東北文学大</t>
  </si>
  <si>
    <t>東北文教大学</t>
  </si>
  <si>
    <t>ﾄｳﾎｸﾌﾞﾝｷｮｳﾀﾞｲｶﾞｸ</t>
  </si>
  <si>
    <t>東北文教大</t>
  </si>
  <si>
    <t>日本大学工学部</t>
  </si>
  <si>
    <t>ﾆﾎﾝﾀﾞｲｶﾞｸｺｳｶﾞｸﾌﾞ</t>
  </si>
  <si>
    <t>日大工学</t>
  </si>
  <si>
    <t>ノースアジア大学</t>
  </si>
  <si>
    <t>ﾉｰｽｱｼﾞｱﾀﾞｲｶﾞｸ</t>
  </si>
  <si>
    <t>ﾉｰｽｱｼﾞｱ大</t>
  </si>
  <si>
    <t>八戸学院大学</t>
  </si>
  <si>
    <t>ﾊﾁﾉﾍｶﾞｸｲﾝﾀﾞｲｶﾞｸ</t>
  </si>
  <si>
    <t>八戸学大</t>
  </si>
  <si>
    <t>弘前大学</t>
  </si>
  <si>
    <t>ﾋﾛｻｷﾀﾞｲｶﾞｸ</t>
  </si>
  <si>
    <t>弘 前 大</t>
  </si>
  <si>
    <t>福島県立医科大学</t>
  </si>
  <si>
    <t>ﾌｸｼﾏｹﾝﾘﾂｲｶﾀﾞｲｶﾞｸ</t>
  </si>
  <si>
    <t>福島県医大</t>
  </si>
  <si>
    <t>福島工業高等専門学校</t>
  </si>
  <si>
    <t>ﾌｸｼﾏｺｳｷﾞｮｳｺｳﾄｳｾﾝﾓﾝｶﾞｯｺｳ</t>
  </si>
  <si>
    <t>福島高専</t>
  </si>
  <si>
    <t>福島大学</t>
  </si>
  <si>
    <t>ﾌｸｼﾏﾀﾞｲｶﾞｸ</t>
  </si>
  <si>
    <t>福 島 大</t>
  </si>
  <si>
    <t>富士大学</t>
  </si>
  <si>
    <t>ﾌｼﾞﾀﾞｲｶﾞｸ</t>
  </si>
  <si>
    <t>富 士 大</t>
  </si>
  <si>
    <t>宮城学院女子大学</t>
  </si>
  <si>
    <t>ﾐﾔｷﾞｶﾞｸｲﾝｼﾞｮｼﾀﾞｲｶﾞｸ</t>
  </si>
  <si>
    <t>宮城学女大</t>
  </si>
  <si>
    <t>宮城教育大学</t>
  </si>
  <si>
    <t>ﾐﾔｷﾞｷｮｳｲｸﾀﾞｲｶﾞｸ</t>
  </si>
  <si>
    <t>宮城教大</t>
  </si>
  <si>
    <t>宮城大学</t>
  </si>
  <si>
    <t>ﾐﾔｷﾞﾀﾞｲｶﾞｸ</t>
  </si>
  <si>
    <t>宮 城 大</t>
  </si>
  <si>
    <t>山形県立米沢女子短期大学</t>
  </si>
  <si>
    <t>ﾔﾏｶﾞﾀｹﾝﾘﾂﾖﾈｻﾞﾜｼﾞｮｼﾀﾝｷﾀﾞｲｶﾞｸ</t>
  </si>
  <si>
    <t>米沢女短大</t>
  </si>
  <si>
    <t>山形大学</t>
  </si>
  <si>
    <t>ﾔﾏｶﾞﾀﾀﾞｲｶﾞｸ</t>
  </si>
  <si>
    <t>山 形 大</t>
  </si>
  <si>
    <t>青山学院大学</t>
  </si>
  <si>
    <t>ｱｵﾔﾏｶﾞｸｲﾝﾀﾞｲｶﾞｸ</t>
  </si>
  <si>
    <t>青 学 大</t>
  </si>
  <si>
    <t>亜細亜大学</t>
  </si>
  <si>
    <t>ｱｼﾞｱﾀﾞｲｶﾞｸ</t>
  </si>
  <si>
    <t>亜    大</t>
  </si>
  <si>
    <t>茨城大学</t>
  </si>
  <si>
    <t>ｲﾊﾞﾗｷﾀﾞｲｶﾞｸ</t>
  </si>
  <si>
    <t>茨 城 大</t>
  </si>
  <si>
    <t>宇都宮大学</t>
  </si>
  <si>
    <t>ｳﾂﾉﾐﾔﾀﾞｲｶﾞｸ</t>
  </si>
  <si>
    <t>宇都宮大</t>
  </si>
  <si>
    <t>桜美林大学</t>
  </si>
  <si>
    <t>ｵｳﾋﾞﾘﾝﾀﾞｲｶﾞｸ</t>
  </si>
  <si>
    <t>桜美林大</t>
  </si>
  <si>
    <t>お茶の水女子大学</t>
  </si>
  <si>
    <t>ｵﾁｬﾉﾐｽﾞｼﾞｮｼﾀﾞｲｶﾞｸ</t>
  </si>
  <si>
    <t>茶 水 大</t>
  </si>
  <si>
    <t>小山工業高等専門学校</t>
  </si>
  <si>
    <t>ｵﾔﾏｺｳｷﾞｮｳｺｳﾄｳｾﾝﾓﾝｶﾞｯｺｳ</t>
  </si>
  <si>
    <t>小山高専</t>
  </si>
  <si>
    <t>学習院女子大学</t>
  </si>
  <si>
    <t>ｶﾞｸｼｭｳｲﾝｼﾞｮｼﾀﾞｲｶﾞｸ</t>
  </si>
  <si>
    <t>学習院女大</t>
  </si>
  <si>
    <t>学習院大学</t>
  </si>
  <si>
    <t>ｶﾞｸｼｭｳｲﾝﾀﾞｲｶﾞｸ</t>
  </si>
  <si>
    <t>学習院大</t>
  </si>
  <si>
    <t>神奈川工科大学</t>
  </si>
  <si>
    <t>ｶﾅｶﾞﾜｺｳｶﾀﾞｲｶﾞｸ</t>
  </si>
  <si>
    <t>神奈川工大</t>
  </si>
  <si>
    <t>神奈川大学</t>
  </si>
  <si>
    <t>ｶﾅｶﾞﾜﾀﾞｲｶﾞｸ</t>
  </si>
  <si>
    <t>神奈川大</t>
  </si>
  <si>
    <t>鎌倉女子大学</t>
  </si>
  <si>
    <t>ｶﾏｸﾗｼﾞｮｼﾀﾞｲｶﾞｸ</t>
  </si>
  <si>
    <t>鎌倉女大</t>
  </si>
  <si>
    <t>関東学院大学</t>
  </si>
  <si>
    <t>ｶﾝﾄｳｶﾞｸｲﾝﾀﾞｲｶﾞｸ</t>
  </si>
  <si>
    <t>関東学院大</t>
  </si>
  <si>
    <t>関東学園大学</t>
  </si>
  <si>
    <t>ｶﾝﾄｳｶﾞｸｴﾝﾀﾞｲｶﾞｸ</t>
  </si>
  <si>
    <t>関東学園大</t>
  </si>
  <si>
    <t>木更津工業高等専門学校</t>
  </si>
  <si>
    <t>ｷｻﾗﾂﾞｺｳｷﾞｮｳｺｳﾄｳｾﾝﾓﾝｶﾞｯｺｳ</t>
  </si>
  <si>
    <t>北里大学</t>
  </si>
  <si>
    <t>ｷﾀｻﾄﾀﾞｲｶﾞｸ</t>
  </si>
  <si>
    <t>北 里 大</t>
  </si>
  <si>
    <t>杏林大学</t>
  </si>
  <si>
    <t>ｷｮｳﾘﾝﾀﾞｲｶﾞｸ</t>
  </si>
  <si>
    <t>杏林大</t>
  </si>
  <si>
    <t>群馬大学</t>
  </si>
  <si>
    <t>ｸﾞﾝﾏﾀﾞｲｶﾞｸ</t>
  </si>
  <si>
    <t>群    大</t>
  </si>
  <si>
    <t>慶應義塾大学</t>
  </si>
  <si>
    <t>ｹｲｵｳｷﾞｼﾞｭｸﾀﾞｲｶﾞｸ</t>
  </si>
  <si>
    <t>慶    大</t>
  </si>
  <si>
    <t>工学院大学</t>
  </si>
  <si>
    <t>ｺｳｶﾞｸｲﾝﾀﾞｲｶﾞｸ</t>
  </si>
  <si>
    <t>工学院大</t>
  </si>
  <si>
    <t>國學院大學</t>
  </si>
  <si>
    <t>ｺｸｶﾞｸｲﾝﾀﾞｲｶﾞｸ</t>
  </si>
  <si>
    <t>國學院大</t>
  </si>
  <si>
    <t>国際基督教大学</t>
  </si>
  <si>
    <t>ｺｸｻｲｷﾘｽﾄｷｮｳﾀﾞｲｶﾞｸ</t>
  </si>
  <si>
    <t>ICU</t>
  </si>
  <si>
    <t>国際武道大学</t>
  </si>
  <si>
    <t>ｺｸｻｲﾌﾞﾄﾞｳﾀﾞｲｶﾞｸ</t>
  </si>
  <si>
    <t>国 武 大</t>
  </si>
  <si>
    <t>国士舘大学</t>
  </si>
  <si>
    <t>ｺｸｼｶﾝﾀﾞｲｶﾞｸ</t>
  </si>
  <si>
    <t>国 士 大</t>
  </si>
  <si>
    <t>駒澤大学</t>
  </si>
  <si>
    <t>ｺﾏｻﾞﾜﾀﾞｲｶﾞｸ</t>
  </si>
  <si>
    <t>駒    大</t>
  </si>
  <si>
    <t>埼玉医科大学</t>
  </si>
  <si>
    <t>ｻｲﾀﾏｲｶﾀﾞｲｶﾞｸ</t>
  </si>
  <si>
    <t>埼玉医大</t>
  </si>
  <si>
    <t>埼玉県立大学</t>
  </si>
  <si>
    <t>ｻｲﾀﾏｹﾝﾘﾂﾀﾞｲｶﾞｸ</t>
  </si>
  <si>
    <t>埼玉県立大</t>
  </si>
  <si>
    <t>埼玉大学</t>
  </si>
  <si>
    <t>ｻｲﾀﾏﾀﾞｲｶﾞｸ</t>
  </si>
  <si>
    <t>埼    大</t>
  </si>
  <si>
    <t>相模女子大学</t>
  </si>
  <si>
    <t>ｻｶﾞﾐｼﾞｮｼﾀﾞｲｶﾞｸ</t>
  </si>
  <si>
    <t>相模女大</t>
  </si>
  <si>
    <t>作新学院大学</t>
  </si>
  <si>
    <t>ｻｸｼﾝｶﾞｸｲﾝﾀﾞｲｶﾞｸ</t>
  </si>
  <si>
    <t>作新学大</t>
  </si>
  <si>
    <t>サレジオ工業高等専門学校</t>
  </si>
  <si>
    <t>ｻﾚｼﾞｵｺｳｷﾞｮｳｺｳﾄｳｾﾝﾓﾝｶﾞｯｺｳ</t>
  </si>
  <si>
    <t>サレジオ高専</t>
  </si>
  <si>
    <t>自治医科大学</t>
  </si>
  <si>
    <t>ｼﾞﾁｲｶﾀﾞｲｶﾞｸ</t>
  </si>
  <si>
    <t>自治医大</t>
  </si>
  <si>
    <t>芝浦工業大学</t>
  </si>
  <si>
    <t>ｼﾊﾞｳﾗｺｳｷﾞｮｳﾀﾞｲｶﾞｸ</t>
  </si>
  <si>
    <t>芝浦工大</t>
  </si>
  <si>
    <t>首都大学東京</t>
  </si>
  <si>
    <t>ｼｭﾄﾀﾞｲｶﾞｸﾄｳｷｮｳ</t>
  </si>
  <si>
    <t>首 都 大</t>
  </si>
  <si>
    <t>順天堂大学</t>
  </si>
  <si>
    <t>ｼﾞｭﾝﾃﾝﾄﾞｳﾀﾞｲｶﾞｸ</t>
  </si>
  <si>
    <t>順    大</t>
  </si>
  <si>
    <t>松蔭大学</t>
  </si>
  <si>
    <t>ｼｮｳｲﾝﾀﾞｲｶﾞｸ</t>
  </si>
  <si>
    <t>松 蔭 大</t>
  </si>
  <si>
    <t>城西国際大学</t>
  </si>
  <si>
    <t>ｼﾞｮｳｻｲｺｸｻｲﾀﾞｲｶﾞｸ</t>
  </si>
  <si>
    <t>城西国大</t>
  </si>
  <si>
    <t>城西大学</t>
  </si>
  <si>
    <t>ｼﾞｮｳｻｲﾀﾞｲｶﾞｸ</t>
  </si>
  <si>
    <t>上智大学</t>
  </si>
  <si>
    <t>ｼﾞｮｳﾁﾀﾞｲｶﾞｸ</t>
  </si>
  <si>
    <t>上 智 大</t>
  </si>
  <si>
    <t>尚美学園大学</t>
  </si>
  <si>
    <t>ｼｮｳﾋﾞｶﾞｸｴﾝﾀﾞｲｶﾞｸ</t>
  </si>
  <si>
    <t>尚美学大</t>
  </si>
  <si>
    <t>上武大学</t>
  </si>
  <si>
    <t>ｼﾞｮｳﾌﾞﾀﾞｲｶﾞｸ</t>
  </si>
  <si>
    <t>上 武 大</t>
  </si>
  <si>
    <t>昭和大学</t>
  </si>
  <si>
    <t>ｼｮｳﾜﾀﾞｲｶﾞｸ</t>
  </si>
  <si>
    <t>昭 和 大</t>
  </si>
  <si>
    <t>昭和薬科大学</t>
  </si>
  <si>
    <t>ｼｮｳﾜﾔｯｶﾀﾞｲｶﾞｸ</t>
  </si>
  <si>
    <t>昭和薬大</t>
  </si>
  <si>
    <t>駿河台大学</t>
  </si>
  <si>
    <t>ｽﾙｶﾞﾀﾞｲﾀﾞｲｶﾞｸ</t>
  </si>
  <si>
    <t>駿河台大</t>
  </si>
  <si>
    <t>聖学院大学</t>
  </si>
  <si>
    <t>ｾｲｶﾞｸｲﾝﾀﾞｲｶﾞｸ</t>
  </si>
  <si>
    <t>聖学院大</t>
  </si>
  <si>
    <t>成蹊大学</t>
  </si>
  <si>
    <t>ｾｲｹｲﾀﾞｲｶﾞｸ</t>
  </si>
  <si>
    <t>成 蹊 大</t>
  </si>
  <si>
    <t>成城大学</t>
  </si>
  <si>
    <t>ｾｲｼﾞｮｳﾀﾞｲｶﾞｸ</t>
  </si>
  <si>
    <t>成 城 大</t>
  </si>
  <si>
    <t>聖徳大学</t>
  </si>
  <si>
    <t>ｾｲﾄｸﾀﾞｲｶﾞｸ</t>
  </si>
  <si>
    <t>聖 徳 大</t>
  </si>
  <si>
    <t>清和大学</t>
  </si>
  <si>
    <t>ｾｲﾜﾀﾞｲｶﾞｸ</t>
  </si>
  <si>
    <t>清 和 大</t>
  </si>
  <si>
    <t>専修大学</t>
  </si>
  <si>
    <t>ｾﾝｼｭｳﾀﾞｲｶﾞｸ</t>
  </si>
  <si>
    <t>専    大</t>
  </si>
  <si>
    <t>創価大学</t>
  </si>
  <si>
    <t>ｿｳｶﾀﾞｲｶﾞｸ</t>
  </si>
  <si>
    <t>創 価 大</t>
  </si>
  <si>
    <t>大正大学</t>
  </si>
  <si>
    <t>ﾀｲｼｮｳﾀﾞｲｶﾞｸ</t>
  </si>
  <si>
    <t>大 正 大</t>
  </si>
  <si>
    <t>大東文化大学</t>
  </si>
  <si>
    <t>ﾀﾞｲﾄｳﾌﾞﾝｶﾀﾞｲｶﾞｸ</t>
  </si>
  <si>
    <t>高崎経済大学</t>
  </si>
  <si>
    <t>ﾀｶｻｷｹｲｻﾞｲﾀﾞｲｶﾞｸ</t>
  </si>
  <si>
    <t>高崎経大</t>
  </si>
  <si>
    <t>高崎健康福祉大学</t>
  </si>
  <si>
    <t>ﾀｶｻｷｹﾝｺｳﾌｸｼﾀﾞｲｶﾞｸ</t>
  </si>
  <si>
    <t>高崎健大</t>
  </si>
  <si>
    <t>拓殖大学</t>
  </si>
  <si>
    <t>ﾀｸｼｮｸﾀﾞｲｶﾞｸ</t>
  </si>
  <si>
    <t>拓    大</t>
  </si>
  <si>
    <t>玉川大学</t>
  </si>
  <si>
    <t>ﾀﾏｶﾞﾜﾀﾞｲｶﾞｸ</t>
  </si>
  <si>
    <t>千葉工業大学</t>
  </si>
  <si>
    <t>ﾁﾊﾞｺｳｷﾞｮｳﾀﾞｲｶﾞｸ</t>
  </si>
  <si>
    <t>千 工 大</t>
  </si>
  <si>
    <t>千葉商科大学</t>
  </si>
  <si>
    <t>ﾁﾊﾞｼｮｳｶﾀﾞｲｶﾞｸ</t>
  </si>
  <si>
    <t>千 商 大</t>
  </si>
  <si>
    <t>千葉大学</t>
  </si>
  <si>
    <t>ﾁﾊﾞﾀﾞｲｶﾞｸ</t>
  </si>
  <si>
    <t>千 葉 大</t>
  </si>
  <si>
    <t>中央学院大学</t>
  </si>
  <si>
    <t>ﾁｭｳｵｳｶﾞｸｲﾝﾀﾞｲｶﾞｸ</t>
  </si>
  <si>
    <t>中央学大</t>
  </si>
  <si>
    <t>中央大学</t>
  </si>
  <si>
    <t>ﾁｭｳｵｳﾀﾞｲｶﾞｸ</t>
  </si>
  <si>
    <t>中    大</t>
  </si>
  <si>
    <t>筑波大学</t>
  </si>
  <si>
    <t>ﾂｸﾊﾞﾀﾞｲｶﾞｸ</t>
  </si>
  <si>
    <t>津田塾大学</t>
  </si>
  <si>
    <t>ﾂﾀﾞｼﾞｭｸﾀﾞｲｶﾞｸ</t>
  </si>
  <si>
    <t>津田塾大</t>
  </si>
  <si>
    <t>都留文科大学</t>
  </si>
  <si>
    <t>ﾂﾙﾌﾞﾝｶﾀﾞｲｶﾞｸ</t>
  </si>
  <si>
    <t>都留文大</t>
  </si>
  <si>
    <t>帝京大学</t>
  </si>
  <si>
    <t>ﾃｲｷｮｳﾀﾞｲｶﾞｸ</t>
  </si>
  <si>
    <t>帝 京 大</t>
  </si>
  <si>
    <t>帝京平成大学</t>
  </si>
  <si>
    <t>ﾃｲｷｮｳﾍｲｾｲﾀﾞｲｶﾞｸ</t>
  </si>
  <si>
    <t>帝 平 大</t>
  </si>
  <si>
    <t>電気通信大学</t>
  </si>
  <si>
    <t>ﾃﾞﾝｷﾂｳｼﾝﾀﾞｲｶﾞｸ</t>
  </si>
  <si>
    <t>電 通 大</t>
  </si>
  <si>
    <t>桐蔭横浜大学</t>
  </si>
  <si>
    <t>ﾄｳｲﾝﾖｺﾊﾏﾀﾞｲｶﾞｸ</t>
  </si>
  <si>
    <t>桐 横 大</t>
  </si>
  <si>
    <t>東海大学</t>
  </si>
  <si>
    <t>ﾄｳｶｲﾀﾞｲｶﾞｸ</t>
  </si>
  <si>
    <t>東 海 大</t>
  </si>
  <si>
    <t>東京医科歯科大学</t>
  </si>
  <si>
    <t>ﾄｳｷｮｳｲｶｼｶﾀﾞｲｶﾞｸ</t>
  </si>
  <si>
    <t>東京医歯大</t>
  </si>
  <si>
    <t>東京外国語大学</t>
  </si>
  <si>
    <t>ﾄｳｷｮｳｶﾞｲｺｸｺﾞﾀﾞｲｶﾞｸ</t>
  </si>
  <si>
    <t>東京外大</t>
  </si>
  <si>
    <t>東京海洋大学</t>
  </si>
  <si>
    <t>ﾄｳｷｮｳｶｲﾖｳﾀﾞｲｶﾞｸ</t>
  </si>
  <si>
    <t>東京海大</t>
  </si>
  <si>
    <t>東京学芸大学</t>
  </si>
  <si>
    <t>ﾄｳｷｮｳｶﾞｸｹﾞｲﾀﾞｲｶﾞｸ</t>
  </si>
  <si>
    <t>東 学 大</t>
  </si>
  <si>
    <t>東京経済大学</t>
  </si>
  <si>
    <t>ﾄｳｷｮｳｹｲｻﾞｲﾀﾞｲｶﾞｸ</t>
  </si>
  <si>
    <t>東 経 大</t>
  </si>
  <si>
    <t>東京工科大学</t>
  </si>
  <si>
    <t>ﾄｳｷｮｳｺｳｶﾀﾞｲｶﾞｸ</t>
  </si>
  <si>
    <t>東工科大</t>
  </si>
  <si>
    <t>東京工業大学</t>
  </si>
  <si>
    <t>ﾄｳｷｮｳｺｳｷﾞｮｳﾀﾞｲｶﾞｸ</t>
  </si>
  <si>
    <t>東 工 大</t>
  </si>
  <si>
    <t>東京工芸大学</t>
  </si>
  <si>
    <t>ﾄｳｷｮｳｺｳｹﾞｲﾀﾞｲｶﾞｸ</t>
  </si>
  <si>
    <t>東京工芸大</t>
  </si>
  <si>
    <t>東京国際大学</t>
  </si>
  <si>
    <t>ﾄｳｷｮｳｺｸｻｲﾀﾞｲｶﾞｸ</t>
  </si>
  <si>
    <t>東京国大</t>
  </si>
  <si>
    <t>東京情報大学</t>
  </si>
  <si>
    <t>ﾄｳｷｮｳｼﾞｮｳﾎｳﾀﾞｲｶﾞｸ</t>
  </si>
  <si>
    <t>東 情 大</t>
  </si>
  <si>
    <t>東京女子体育大学</t>
  </si>
  <si>
    <t>ﾄｳｷｮｳｼﾞｮｼﾀｲｲｸﾀﾞｲｶﾞｸ</t>
  </si>
  <si>
    <t>東女体大</t>
  </si>
  <si>
    <t>東京大学</t>
  </si>
  <si>
    <t>ﾄｳｷｮｳﾀﾞｲｶﾞｸ</t>
  </si>
  <si>
    <t>東    大</t>
  </si>
  <si>
    <t>東京電機大学</t>
  </si>
  <si>
    <t>ﾄｳｷｮｳﾃﾞﾝｷﾀﾞｲｶﾞｸ</t>
  </si>
  <si>
    <t>東 電 大</t>
  </si>
  <si>
    <t>東京都市大学</t>
  </si>
  <si>
    <t>ﾄｳｷｮｳﾄｼﾀﾞｲｶﾞｸ</t>
  </si>
  <si>
    <t>東京都市大</t>
  </si>
  <si>
    <t>東京農業大学</t>
  </si>
  <si>
    <t>ﾄｳｷｮｳﾉｳｷﾞｮｳﾀﾞｲｶﾞｸ</t>
  </si>
  <si>
    <t>東京農工大学</t>
  </si>
  <si>
    <t>ﾄｳｷｮｳﾉｳｺｳﾀﾞｲｶﾞｸ</t>
  </si>
  <si>
    <t>東農工大</t>
  </si>
  <si>
    <t>東京福祉大学</t>
  </si>
  <si>
    <t>ﾄｳｷｮｳﾌｸｼﾀﾞｲｶﾞｸ</t>
  </si>
  <si>
    <t>東 福 大</t>
  </si>
  <si>
    <t>東京薬科大学</t>
  </si>
  <si>
    <t>ﾄｳｷｮｳﾔｯｶﾀﾞｲｶﾞｸ</t>
  </si>
  <si>
    <t>東京薬大</t>
  </si>
  <si>
    <t>東京理科大学</t>
  </si>
  <si>
    <t>ﾄｳｷｮｳﾘｶﾀﾞｲｶﾞｸ</t>
  </si>
  <si>
    <t>東 理 大</t>
  </si>
  <si>
    <t>東邦大学</t>
  </si>
  <si>
    <t>ﾄｳﾎｳﾀﾞｲｶﾞｸ</t>
  </si>
  <si>
    <t>東 邦 大</t>
  </si>
  <si>
    <t>東洋大学</t>
  </si>
  <si>
    <t>ﾄｳﾖｳﾀﾞｲｶﾞｸ</t>
  </si>
  <si>
    <t>獨協大学</t>
  </si>
  <si>
    <t>ﾄﾞｯｷｮｳﾀﾞｲｶﾞｸ</t>
  </si>
  <si>
    <t>獨 協 大</t>
  </si>
  <si>
    <t>日本工業大学</t>
  </si>
  <si>
    <t>ﾆｯﾎﾟﾝｺｳｷﾞﾖｳﾀﾞｲｶﾞｸ</t>
  </si>
  <si>
    <t>日本工大</t>
  </si>
  <si>
    <t>日本体育大学</t>
  </si>
  <si>
    <t>ﾆｯﾎﾟﾝﾀｲｲｸﾀﾞｲｶﾞｸ</t>
  </si>
  <si>
    <t>日本ウェルネススポーツ大学</t>
  </si>
  <si>
    <t>ﾆﾎﾝｳｪﾙﾈｽｽﾎﾟｰﾂﾀﾞｲｶﾞｸ</t>
  </si>
  <si>
    <t>ウェルネス大</t>
  </si>
  <si>
    <t>日本女子体育大学</t>
  </si>
  <si>
    <t>ﾆﾎﾝｼﾞｮｼﾀｲｲｸﾀﾞｲｶﾞｸ</t>
  </si>
  <si>
    <t>日女体大</t>
  </si>
  <si>
    <t>日本女子大学</t>
  </si>
  <si>
    <t>ﾆﾎﾝｼﾞｮｼﾀﾞｲｶﾞｸ</t>
  </si>
  <si>
    <t>日 女 大</t>
  </si>
  <si>
    <t>日本大学</t>
  </si>
  <si>
    <t>ﾆﾎﾝﾀﾞｲｶﾞｸ</t>
  </si>
  <si>
    <t>日    大</t>
  </si>
  <si>
    <t>日本橋学館大学</t>
  </si>
  <si>
    <t>ﾆﾎﾝﾊﾞｼｶﾞﾂｶﾝﾀﾞｲｶﾞｸ</t>
  </si>
  <si>
    <t>日本橋学大</t>
  </si>
  <si>
    <t>日本薬科大学</t>
  </si>
  <si>
    <t>ﾆﾎﾝﾔｯｶﾀﾞｲｶﾞｸ</t>
  </si>
  <si>
    <t>日薬大</t>
  </si>
  <si>
    <t>白鷗大学</t>
  </si>
  <si>
    <t>ﾊｸｵｳﾀﾞｲｶﾞｸ</t>
  </si>
  <si>
    <t>白 鷗 大</t>
  </si>
  <si>
    <t>一橋大学</t>
  </si>
  <si>
    <t>ﾋﾄﾂﾊﾞｼﾀﾞｲｶﾞｸ</t>
  </si>
  <si>
    <t>一 橋 大</t>
  </si>
  <si>
    <t>文教大学</t>
  </si>
  <si>
    <t>ﾌﾞﾝｷｮｳﾀﾞｲｶﾞｸ</t>
  </si>
  <si>
    <t>文 教 大</t>
  </si>
  <si>
    <t>平成国際大学</t>
  </si>
  <si>
    <t>ﾍｲｾｲｺｸｻｲﾀﾞｲｶﾞｸ</t>
  </si>
  <si>
    <t>平成国大</t>
  </si>
  <si>
    <t>防衛大学校</t>
  </si>
  <si>
    <t>ﾎﾞｳｴｲﾀﾞｲｶﾞｯｺｳ</t>
  </si>
  <si>
    <t>防    大</t>
  </si>
  <si>
    <t>法政大学</t>
  </si>
  <si>
    <t>ﾎｳｾｲﾀﾞｲｶﾞｸ</t>
  </si>
  <si>
    <t>法    大</t>
  </si>
  <si>
    <t>星薬科大学</t>
  </si>
  <si>
    <t>ﾎｼﾔｯｶﾀﾞｲｶﾞｸ</t>
  </si>
  <si>
    <t>星薬大</t>
  </si>
  <si>
    <t>武蔵丘短期大学</t>
  </si>
  <si>
    <t>ﾑｻｼｶﾞｵｶﾀﾝｷﾀﾞｲｶﾞｸ</t>
  </si>
  <si>
    <t>武蔵丘短大</t>
  </si>
  <si>
    <t>武蔵大学</t>
  </si>
  <si>
    <t>ﾑｻｼﾀﾞｲｶﾞｸ</t>
  </si>
  <si>
    <t>武 蔵 大</t>
  </si>
  <si>
    <t>武蔵野学院大学</t>
  </si>
  <si>
    <t>ﾑｻｼﾉｶﾞｸｲﾝﾀﾞｲｶﾞｸ</t>
  </si>
  <si>
    <t>武蔵野学大</t>
  </si>
  <si>
    <t>明海大学</t>
  </si>
  <si>
    <t>ﾒｲｶｲﾀﾞｲｶﾞｸ</t>
  </si>
  <si>
    <t>明 海 大</t>
  </si>
  <si>
    <t>明治学院大学</t>
  </si>
  <si>
    <t>ﾒｲｼﾞｶﾞｸｲﾝﾀﾞｲｶﾞｸ</t>
  </si>
  <si>
    <t>明 学 大</t>
  </si>
  <si>
    <t>明治大学</t>
  </si>
  <si>
    <t>ﾒｲｼﾞﾀﾞｲｶﾞｸ</t>
  </si>
  <si>
    <t>明    大</t>
  </si>
  <si>
    <t>明治薬科大学</t>
  </si>
  <si>
    <t>ﾒｲｼﾞﾔｯｶﾀﾞｲｶﾞｸ</t>
  </si>
  <si>
    <t>明治薬大</t>
  </si>
  <si>
    <t>明星大学</t>
  </si>
  <si>
    <t>ﾒｲｾｲﾀﾞｲｶﾞｸ</t>
  </si>
  <si>
    <t>明 星 大</t>
  </si>
  <si>
    <t>山梨英和大学</t>
  </si>
  <si>
    <t>ﾔﾏﾅｼｴｲﾜﾀﾞｲｶﾞｸ</t>
  </si>
  <si>
    <t>英 和 大</t>
  </si>
  <si>
    <t>山梨学院大学</t>
  </si>
  <si>
    <t>ﾔﾏﾅｼｶﾞｸｲﾝﾀﾞｲｶﾞｸ</t>
  </si>
  <si>
    <t>山梨学大</t>
  </si>
  <si>
    <t>山梨大学</t>
  </si>
  <si>
    <t>ﾔﾏﾅｼﾀﾞｲｶﾞｸ</t>
  </si>
  <si>
    <t>山 梨 大</t>
  </si>
  <si>
    <t>横浜市立大学</t>
  </si>
  <si>
    <t>ﾖｺﾊﾏｲﾁﾘﾂﾀﾞｲｶﾞｸ</t>
  </si>
  <si>
    <t>横 市 大</t>
  </si>
  <si>
    <t>横浜国立大学</t>
  </si>
  <si>
    <t>ﾖｺﾊﾏｺｸﾘﾂﾀﾞｲｶﾞｸ</t>
  </si>
  <si>
    <t>横 国 大</t>
  </si>
  <si>
    <t>立教大学</t>
  </si>
  <si>
    <t>ﾘｯｷｮｳﾀﾞｲｶﾞｸ</t>
  </si>
  <si>
    <t>立    大</t>
  </si>
  <si>
    <t>立正大学</t>
  </si>
  <si>
    <t>ﾘｯｼｮｳﾀﾞｲｶﾞｸ</t>
  </si>
  <si>
    <t>立 正 大</t>
  </si>
  <si>
    <t>流通経済大学</t>
  </si>
  <si>
    <t>ﾘｭｳﾂｳｹｲｻﾞｲﾀﾞｲｶﾞｸ</t>
  </si>
  <si>
    <t>流 経 大</t>
  </si>
  <si>
    <t>麗澤大学</t>
  </si>
  <si>
    <t>ﾚｲﾀｸﾀﾞｲｶﾞｸ</t>
  </si>
  <si>
    <t>麗 澤 大</t>
  </si>
  <si>
    <t>早稲田大学</t>
  </si>
  <si>
    <t>ﾜｾﾀﾞﾀﾞｲｶﾞｸ</t>
  </si>
  <si>
    <t>早    大</t>
  </si>
  <si>
    <t>石川県立大学</t>
  </si>
  <si>
    <t>ｲｼｶﾜｹﾝﾘﾂﾀﾞｲｶﾞｸ</t>
  </si>
  <si>
    <t>石川県大</t>
  </si>
  <si>
    <t>石川工業高等専門学校</t>
  </si>
  <si>
    <t>ｲｼｶﾜｺｳｷﾞｮｳｺｳﾄｳｾﾝﾓﾝｶﾞｯｺｳ</t>
  </si>
  <si>
    <t>石川高専</t>
  </si>
  <si>
    <t>金沢医科大学</t>
  </si>
  <si>
    <t>ｶﾅｻﾞﾜｲｶﾀﾞｲｶﾞｸ</t>
  </si>
  <si>
    <t>金沢医大</t>
  </si>
  <si>
    <t>金沢学院大学</t>
  </si>
  <si>
    <t>ｶﾅｻﾞﾜｶﾞｸｲﾝﾀﾞｲｶﾞｸ</t>
  </si>
  <si>
    <t>金沢学大</t>
  </si>
  <si>
    <t>金沢工業大学</t>
  </si>
  <si>
    <t>ｶﾅｻﾞﾜｺｳｷﾞｮｳﾀﾞｲｶﾞｸ</t>
  </si>
  <si>
    <t>金沢工大</t>
  </si>
  <si>
    <t>金沢星稜大学</t>
  </si>
  <si>
    <t>ｶﾅｻﾞﾜｾｲﾘｮｳﾀﾞｲｶﾞｸ</t>
  </si>
  <si>
    <t>星 稜 大</t>
  </si>
  <si>
    <t>金沢大学</t>
  </si>
  <si>
    <t>ｶﾅｻﾞﾜﾀﾞｲｶﾞｸ</t>
  </si>
  <si>
    <t>金 沢 大</t>
  </si>
  <si>
    <t>小松短期大学</t>
  </si>
  <si>
    <t>ｺﾏﾂﾀﾝｷﾀﾞｲｶﾞｸ</t>
  </si>
  <si>
    <t>小松短大</t>
  </si>
  <si>
    <t>上越教育大学</t>
  </si>
  <si>
    <t>ｼﾞｮｳｴﾂｷｮｳｲｸﾀﾞｲｶﾞｸ</t>
  </si>
  <si>
    <t>上越教大</t>
  </si>
  <si>
    <t>仁愛大学</t>
  </si>
  <si>
    <t>ｼﾞﾝｱｲﾀﾞｲｶﾞｸ</t>
  </si>
  <si>
    <t>仁 愛 大</t>
  </si>
  <si>
    <t>信州大学</t>
  </si>
  <si>
    <t>ｼﾝｼｭｳﾀﾞｲｶﾞｸ</t>
  </si>
  <si>
    <t>信    大</t>
  </si>
  <si>
    <t>諏訪東京理科大学</t>
  </si>
  <si>
    <t>ｽﾜﾄｳｷｮｳﾘｶﾀﾞｲｶﾞｸ</t>
  </si>
  <si>
    <t>諏訪東理大</t>
  </si>
  <si>
    <t>富山高等専門学校</t>
  </si>
  <si>
    <t>ﾄﾔﾏｺｳﾄｳｾﾝﾓﾝｶﾞｯｺｳ</t>
  </si>
  <si>
    <t>富山高専</t>
  </si>
  <si>
    <t>富山大学</t>
  </si>
  <si>
    <t>ﾄﾔﾏﾀﾞｲｶﾞｸ</t>
  </si>
  <si>
    <t>富 山 大</t>
  </si>
  <si>
    <t>長岡技術科学大学</t>
  </si>
  <si>
    <t>ﾅｶﾞｵｶｷﾞｼﾞｭﾂｶｶﾞｸﾀﾞｲｶﾞｸ</t>
  </si>
  <si>
    <t>長岡技科大</t>
  </si>
  <si>
    <t>長岡工業高等専門学校</t>
  </si>
  <si>
    <t>ﾅｶﾞｵｶｺｳｷﾞｮｳｺｳﾄｳｾﾝﾓﾝｶﾞｯｺｳ</t>
  </si>
  <si>
    <t>長岡高専</t>
  </si>
  <si>
    <t>長野工業高等専門学校</t>
  </si>
  <si>
    <t>ﾅｶﾞﾉｺｳｷﾞｮｳｺｳﾄｳｾﾝﾓﾝｶﾞｯｺｳ</t>
  </si>
  <si>
    <t>長野高専</t>
  </si>
  <si>
    <t>新潟医療福祉大学</t>
  </si>
  <si>
    <t>ﾆｲｶﾞﾀｲﾘｮｳﾌｸｼﾀﾞｲｶﾞｸ</t>
  </si>
  <si>
    <t>新潟経営大学</t>
  </si>
  <si>
    <t>ﾆｲｶﾞﾀｹｲｴｲﾀﾞｲｶﾞｸ</t>
  </si>
  <si>
    <t>新潟経大</t>
  </si>
  <si>
    <t>新潟工科大学</t>
  </si>
  <si>
    <t>ﾆｲｶﾞﾀｺｳｶﾀﾞｲｶﾞｸ</t>
  </si>
  <si>
    <t>新潟工科大</t>
  </si>
  <si>
    <t>新潟国際情報大学</t>
  </si>
  <si>
    <t>ﾆｲｶﾞﾀｺｸｻｲｼﾞｮｳﾎｳﾀﾞｲｶﾞｸ</t>
  </si>
  <si>
    <t>新潟国情大</t>
  </si>
  <si>
    <t>新潟大学</t>
  </si>
  <si>
    <t>ﾆｲｶﾞﾀﾀﾞｲｶﾞｸ</t>
  </si>
  <si>
    <t>新 潟 大</t>
  </si>
  <si>
    <t>新潟薬科大学</t>
  </si>
  <si>
    <t>ﾆｲｶﾞﾀﾔｯｶﾀﾞｲｶﾞｸ</t>
  </si>
  <si>
    <t>新潟薬大</t>
  </si>
  <si>
    <t>福井県立大学</t>
  </si>
  <si>
    <t>ﾌｸｲｹﾝﾘﾂﾀﾞｲｶﾞｸ</t>
  </si>
  <si>
    <t>福井県大</t>
  </si>
  <si>
    <t>福井工業大学</t>
  </si>
  <si>
    <t>ﾌｸｲｺｳｷﾞｮｳﾀﾞｲｶﾞｸ</t>
  </si>
  <si>
    <t>福井工大</t>
  </si>
  <si>
    <t>福井大学</t>
  </si>
  <si>
    <t>ﾌｸｲﾀﾞｲｶﾞｸ</t>
  </si>
  <si>
    <t>福 井 大</t>
  </si>
  <si>
    <t>松本歯科大学</t>
  </si>
  <si>
    <t>ﾏﾂﾓﾄｼｶﾀﾞｲｶﾞｸ</t>
  </si>
  <si>
    <t>松本歯大</t>
  </si>
  <si>
    <t>松本大学</t>
  </si>
  <si>
    <t>ﾏﾂﾓﾄﾀﾞｲｶﾞｸ</t>
  </si>
  <si>
    <t>松 本 大</t>
  </si>
  <si>
    <t>愛知医科大学</t>
  </si>
  <si>
    <t>ｱｲﾁｲｶﾀﾞｲｶﾞｸ</t>
  </si>
  <si>
    <t>愛知医大</t>
  </si>
  <si>
    <t>愛知学院大学</t>
  </si>
  <si>
    <t>ｱｲﾁｶﾞｸｲﾝﾀﾞｲｶﾞｸ</t>
  </si>
  <si>
    <t>愛知学大</t>
  </si>
  <si>
    <t>愛知教育大学</t>
  </si>
  <si>
    <t>ｱｲﾁｷｮｳｲｸﾀﾞｲｶﾞｸ</t>
  </si>
  <si>
    <t>愛 教 大</t>
  </si>
  <si>
    <t>愛知県立大学</t>
  </si>
  <si>
    <t>ｱｲﾁｹﾝﾘﾂﾀﾞｲｶﾞｸ</t>
  </si>
  <si>
    <t>愛知県大</t>
  </si>
  <si>
    <t>愛知工業大学</t>
  </si>
  <si>
    <t>ｱｲﾁｺｳｷﾞｮｳﾀﾞｲｶﾞｸ</t>
  </si>
  <si>
    <t>愛知工大</t>
  </si>
  <si>
    <t>愛知淑徳大学</t>
  </si>
  <si>
    <t>ｱｲﾁｼｮｳﾄｸﾀﾞｲｶﾞｸ</t>
  </si>
  <si>
    <t>愛知淑大</t>
  </si>
  <si>
    <t>愛知大学</t>
  </si>
  <si>
    <t>ｱｲﾁﾀﾞｲｶﾞｸ</t>
  </si>
  <si>
    <t>愛 知 大</t>
  </si>
  <si>
    <t>愛知東邦大学</t>
  </si>
  <si>
    <t>ｱｲﾁﾄｳﾎｳﾀﾞｲｶﾞｸ</t>
  </si>
  <si>
    <t>愛知東邦大</t>
  </si>
  <si>
    <t>朝日大学</t>
  </si>
  <si>
    <t>ｱｻﾋﾀﾞｲｶﾞｸ</t>
  </si>
  <si>
    <t>朝 日 大</t>
  </si>
  <si>
    <t>岐阜経済大学</t>
  </si>
  <si>
    <t>ｷﾞﾌｹｲｻﾞｲﾀﾞｲｶﾞｸ</t>
  </si>
  <si>
    <t>岐阜経大</t>
  </si>
  <si>
    <t>岐阜工業高等専門学校</t>
  </si>
  <si>
    <t>ｷﾞﾌｺｳｷﾞｮｳｺｳﾄｳｾﾝﾓﾝｶﾞｯｺｳ</t>
  </si>
  <si>
    <t>岐阜高専</t>
  </si>
  <si>
    <t>岐阜聖徳学園大学</t>
  </si>
  <si>
    <t>ｷﾞﾌｼｮｳﾄｸｶﾞｸｴﾝﾀﾞｲｶﾞｸ</t>
  </si>
  <si>
    <t>岐阜聖徳学大</t>
  </si>
  <si>
    <t>岐阜大学</t>
  </si>
  <si>
    <t>ｷﾞﾌﾀﾞｲｶﾞｸ</t>
  </si>
  <si>
    <t>岐 阜 大</t>
  </si>
  <si>
    <t>岐阜薬科大学</t>
  </si>
  <si>
    <t>ｷﾞﾌﾔｯｶﾀﾞｲｶﾞｸ</t>
  </si>
  <si>
    <t>岐阜薬大</t>
  </si>
  <si>
    <t>近畿大学工業高等専門学校</t>
  </si>
  <si>
    <t>ｷﾝｷﾀﾞｲｶﾞｸｺｳｷﾞｮｳｺｳﾄｳｾﾝﾓﾝｶﾞｯｺｳ</t>
  </si>
  <si>
    <t>近大高専</t>
  </si>
  <si>
    <t>金城学院大学</t>
  </si>
  <si>
    <t>ｷﾝｼﾞｮｳｶﾞｸｲﾝﾀﾞｲｶﾞｸ</t>
  </si>
  <si>
    <t>金城学大</t>
  </si>
  <si>
    <t>皇學館大学</t>
  </si>
  <si>
    <t>ｺｳｶﾞｯｶﾝﾀﾞｲｶﾞｸ</t>
  </si>
  <si>
    <t>皇學館大</t>
  </si>
  <si>
    <t>至学館大学</t>
  </si>
  <si>
    <t>ｼｶﾞｯｶﾝﾀﾞｲｶﾞｸ</t>
  </si>
  <si>
    <t>至学館大</t>
  </si>
  <si>
    <t>静岡産業大学</t>
  </si>
  <si>
    <t>ｼｽﾞｵｶｻﾝｷﾞｮｳﾀﾞｲｶﾞｸ</t>
  </si>
  <si>
    <t>静 産 大</t>
  </si>
  <si>
    <t>静岡大学</t>
  </si>
  <si>
    <t>ｼｽﾞｵｶﾀﾞｲｶﾞｸ</t>
  </si>
  <si>
    <t>静 岡 大</t>
  </si>
  <si>
    <t>椙山女学園大学</t>
  </si>
  <si>
    <t>ｽｷﾞﾔﾏｼﾞｮｶﾞｸｴﾝﾀﾞｲｶﾞｸ</t>
  </si>
  <si>
    <t>椙山女学大</t>
  </si>
  <si>
    <t>鈴鹿工業高等専門学校</t>
  </si>
  <si>
    <t>ｽｽﾞｶｺｳｷﾞｮｳｺｳﾄｳｾﾝﾓﾝｶﾞｯｺｳ</t>
  </si>
  <si>
    <t>鈴鹿高専</t>
  </si>
  <si>
    <t>大同大学</t>
  </si>
  <si>
    <t>ﾀﾞｲﾄﾞｳﾀﾞｲｶﾞｸ</t>
  </si>
  <si>
    <t>大 同 大</t>
  </si>
  <si>
    <t>中京学院大学</t>
  </si>
  <si>
    <t>ﾁｭｳｷｮｳｶﾞｸｲﾝﾀﾞｲｶﾞｸ</t>
  </si>
  <si>
    <t>中京学大</t>
  </si>
  <si>
    <t>中京大学</t>
  </si>
  <si>
    <t>ﾁｭｳｷｮｳﾀﾞｲｶﾞｸ</t>
  </si>
  <si>
    <t>中部学院大学</t>
  </si>
  <si>
    <t>ﾁｭｳﾌﾞｶﾞｸｲﾝﾀﾞｲｶﾞｸ</t>
  </si>
  <si>
    <t>中部学大</t>
  </si>
  <si>
    <t>中部大学</t>
  </si>
  <si>
    <t>ﾁｭｳﾌﾞﾀﾞｲｶﾞｸ</t>
  </si>
  <si>
    <t>中 部 大</t>
  </si>
  <si>
    <t>東海学園大学</t>
  </si>
  <si>
    <t>ﾄｳｶｲｶﾞｸｴﾝﾀﾞｲｶﾞｸ</t>
  </si>
  <si>
    <t>東海学大</t>
  </si>
  <si>
    <t>東海大学海洋</t>
  </si>
  <si>
    <t>ﾄｳｶｲﾀﾞｲｶﾞｸｶｲﾖｳ</t>
  </si>
  <si>
    <t>東海大海洋</t>
  </si>
  <si>
    <t>東海大学静岡</t>
  </si>
  <si>
    <t>ﾄｳｶｲﾀﾞｲｶﾞｸｼｽﾞｵｶ</t>
  </si>
  <si>
    <t>常葉大学</t>
  </si>
  <si>
    <t>ﾄｺﾊﾀﾞｲｶﾞｸ</t>
  </si>
  <si>
    <t>常葉大</t>
  </si>
  <si>
    <t>豊田工業高等専門学校</t>
  </si>
  <si>
    <t>ﾄﾖﾀｺｳｷﾞｮｳｺｳﾄｳｾﾝﾓﾝｶﾞｯｺｳ</t>
  </si>
  <si>
    <t>豊田高専</t>
  </si>
  <si>
    <t>豊橋技術科学大学</t>
  </si>
  <si>
    <t>ﾄﾖﾊｼｷﾞｼﾞｭﾂｶｶﾞｸﾀﾞｲｶﾞｸ</t>
  </si>
  <si>
    <t>豊橋技科大</t>
  </si>
  <si>
    <t>名古屋学院大学</t>
  </si>
  <si>
    <t>ﾅｺﾞﾔｶﾞｸｲﾝﾀﾞｲｶﾞｸ</t>
  </si>
  <si>
    <t>名 学 大</t>
  </si>
  <si>
    <t>名古屋工業大学</t>
  </si>
  <si>
    <t>ﾅｺﾞﾔｺｳｷﾞｮｳﾀﾞｲｶﾞｸ</t>
  </si>
  <si>
    <t>名 工 大</t>
  </si>
  <si>
    <t>名古屋商科大学</t>
  </si>
  <si>
    <t>ﾅｺﾞﾔｼｮｳｶﾀﾞｲｶﾞｸ</t>
  </si>
  <si>
    <t>名 商 大</t>
  </si>
  <si>
    <t>名古屋市立大学</t>
  </si>
  <si>
    <t>ﾅｺﾞﾔｼﾘﾂﾀﾞｲｶﾞｸ</t>
  </si>
  <si>
    <t>名 市 大</t>
  </si>
  <si>
    <t>名古屋大学</t>
  </si>
  <si>
    <t>ﾅｺﾞﾔﾀﾞｲｶﾞｸ</t>
  </si>
  <si>
    <t>名    大</t>
  </si>
  <si>
    <t>南山大学</t>
  </si>
  <si>
    <t>ﾅﾝｻﾞﾝﾀﾞｲｶﾞｸ</t>
  </si>
  <si>
    <t>南 山 大</t>
  </si>
  <si>
    <t>日本福祉大学</t>
  </si>
  <si>
    <t>ﾆﾎﾝﾌｸｼﾀﾞｲｶﾞｸ</t>
  </si>
  <si>
    <t>日本福大</t>
  </si>
  <si>
    <t>沼津工業高等専門学校</t>
  </si>
  <si>
    <t>ﾇﾏﾂﾞｺｳｷﾞｮｳｺｳﾄｳｾﾝﾓﾝｶﾞｯｺｳ</t>
  </si>
  <si>
    <t>沼津高専</t>
  </si>
  <si>
    <t>浜松医科大学</t>
  </si>
  <si>
    <t>ﾊﾏﾏﾂｲｶﾀﾞｲｶﾞｸ</t>
  </si>
  <si>
    <t>浜松医大</t>
  </si>
  <si>
    <t>三重大学</t>
  </si>
  <si>
    <t>ﾐｴﾀﾞｲｶﾞｸ</t>
  </si>
  <si>
    <t>三 重 大</t>
  </si>
  <si>
    <t>名城大学</t>
  </si>
  <si>
    <t>ﾒｲｼﾞｮｳﾀﾞｲｶﾞｸ</t>
  </si>
  <si>
    <t>藤田保健衛生大学</t>
  </si>
  <si>
    <t>ﾌｼﾞﾀﾎｹﾝｴｲｾｲﾀﾞｲｶﾞｸ</t>
  </si>
  <si>
    <t>藤田保衛大</t>
  </si>
  <si>
    <t>追手門学院大学</t>
  </si>
  <si>
    <t>ｵｳﾃﾓﾝｶﾞｸｲﾝﾀﾞｲｶﾞｸ</t>
  </si>
  <si>
    <t>追手門学大</t>
  </si>
  <si>
    <t>大阪医科大学</t>
  </si>
  <si>
    <t>ｵｵｻｶｲｶﾀﾞｲｶﾞｸ</t>
  </si>
  <si>
    <t>大 医 大</t>
  </si>
  <si>
    <t>大阪大谷大学</t>
  </si>
  <si>
    <t>ｵｵｻｶｵｵﾀﾆﾀﾞｲｶﾞｸ</t>
  </si>
  <si>
    <t>大阪大谷大</t>
  </si>
  <si>
    <t>大阪学院大学</t>
  </si>
  <si>
    <t>ｵｵｻｶｶﾞｸｲﾝﾀﾞｲｶﾞｸ</t>
  </si>
  <si>
    <t>大阪教育大学</t>
  </si>
  <si>
    <t>ｵｵｻｶｷｮｳｲｸﾀﾞｲｶﾞｸ</t>
  </si>
  <si>
    <t>大 教 大</t>
  </si>
  <si>
    <t>大阪経済大学</t>
  </si>
  <si>
    <t>ｵｵｻｶｹｲｻﾞｲﾀﾞｲｶﾞｸ</t>
  </si>
  <si>
    <t>大 経 大</t>
  </si>
  <si>
    <t>大阪経済法科大学</t>
  </si>
  <si>
    <t>ｵｵｻｶｹｲｻﾞｲﾎｳｶﾀﾞｲｶﾞｸ</t>
  </si>
  <si>
    <t>大経法大</t>
  </si>
  <si>
    <t>大阪芸術大学</t>
  </si>
  <si>
    <t>ｵｵｻｶｹﾞｲｼﾞｭﾂﾀﾞｲｶﾞｸ</t>
  </si>
  <si>
    <t>大阪工業大学</t>
  </si>
  <si>
    <t>ｵｵｻｶｺｳｷﾞｮｳﾀﾞｲｶﾞｸ</t>
  </si>
  <si>
    <t>大 工 大</t>
  </si>
  <si>
    <t>大阪国際大学</t>
  </si>
  <si>
    <t>ｵｵｻｶｺｸｻｲﾀﾞｲｶﾞｸ</t>
  </si>
  <si>
    <t>大 国 大</t>
  </si>
  <si>
    <t>大阪産業大学</t>
  </si>
  <si>
    <t>ｵｵｻｶｻﾝｷﾞｮｳﾀﾞｲｶﾞｸ</t>
  </si>
  <si>
    <t>大 産 大</t>
  </si>
  <si>
    <t>大阪歯科大学</t>
  </si>
  <si>
    <t>ｵｵｻｶｼｶﾀﾞｲｶﾞｸ</t>
  </si>
  <si>
    <t>大阪商業大学</t>
  </si>
  <si>
    <t>ｵｵｻｶｼｮｳｷﾞｮｳﾀﾞｲｶﾞｸ</t>
  </si>
  <si>
    <t>大 商 大</t>
  </si>
  <si>
    <t>大阪市立大学</t>
  </si>
  <si>
    <t>ｵｵｻｶｼﾘﾂﾀﾞｲｶﾞｸ</t>
  </si>
  <si>
    <t>大 市 大</t>
  </si>
  <si>
    <t>大阪成蹊大学</t>
  </si>
  <si>
    <t>ｵｵｻｶｾｲｹｲﾀﾞｲｶﾞｸ</t>
  </si>
  <si>
    <t>大阪成蹊大</t>
  </si>
  <si>
    <t>大阪体育大学</t>
  </si>
  <si>
    <t>ｵｵｻｶﾀｲｲｸﾀﾞｲｶﾞｸ</t>
  </si>
  <si>
    <t>大 体 大</t>
  </si>
  <si>
    <t>大阪大学</t>
  </si>
  <si>
    <t>ｵｵｻｶﾀﾞｲｶﾞｸ</t>
  </si>
  <si>
    <t>阪    大</t>
  </si>
  <si>
    <t>大阪電気通信大学</t>
  </si>
  <si>
    <t>ｵｵｻｶﾃﾞﾝｷﾂｳｼﾝﾀﾞｲｶﾞｸ</t>
  </si>
  <si>
    <t>大電通大</t>
  </si>
  <si>
    <t>大阪人間科学大学</t>
  </si>
  <si>
    <t>ｵｵｻｶﾆﾝｹﾞﾝｶｶﾞｸﾀﾞｲｶﾞｸ</t>
  </si>
  <si>
    <t>人 科 大</t>
  </si>
  <si>
    <t>大阪府立大学</t>
  </si>
  <si>
    <t>ｵｵｻｶﾌﾘﾂﾀﾞｲｶﾞｸ</t>
  </si>
  <si>
    <t>大 府 大</t>
  </si>
  <si>
    <t>大阪薬科大学</t>
  </si>
  <si>
    <t>ｵｵｻｶﾔｯｶﾀﾞｲｶﾞｸ</t>
  </si>
  <si>
    <t>大阪薬科大</t>
  </si>
  <si>
    <t>大谷大学</t>
  </si>
  <si>
    <t>ｵｵﾀﾆﾀﾞｲｶﾞｸ</t>
  </si>
  <si>
    <t>大 谷 大</t>
  </si>
  <si>
    <t>関西医科大学</t>
  </si>
  <si>
    <t>ｶﾝｻｲｲｶﾀﾞｲｶﾞｸ</t>
  </si>
  <si>
    <t>関西医大</t>
  </si>
  <si>
    <t>関西外国語大学</t>
  </si>
  <si>
    <t>ｶﾝｻｲｶﾞｲｺｸｺﾞﾀﾞｲｶﾞｸ</t>
  </si>
  <si>
    <t>関西外大</t>
  </si>
  <si>
    <t>関西大学</t>
  </si>
  <si>
    <t>ｶﾝｻｲﾀﾞｲｶﾞｸ</t>
  </si>
  <si>
    <t>関    大</t>
  </si>
  <si>
    <t>関西学院大学</t>
  </si>
  <si>
    <t>ｶﾝｾｲｶﾞｸｲﾝﾀﾞｲｶﾞｸ</t>
  </si>
  <si>
    <t>関 学 大</t>
  </si>
  <si>
    <t>京都外国語大学</t>
  </si>
  <si>
    <t>ｷｮｳﾄｶﾞｲｺｸｺﾞﾀﾞｲｶﾞｸ</t>
  </si>
  <si>
    <t>京 外 大</t>
  </si>
  <si>
    <t>京都教育大学</t>
  </si>
  <si>
    <t>ｷｮｳﾄｷｮｳｲｸﾀﾞｲｶﾞｸ</t>
  </si>
  <si>
    <t>京 教 大</t>
  </si>
  <si>
    <t>京都光華女子大学</t>
  </si>
  <si>
    <t>ｷｮｳﾄｺｳｶｼﾞｮｼﾀﾞｲｶﾞｸ</t>
  </si>
  <si>
    <t>京都工芸繊維大学</t>
  </si>
  <si>
    <t>ｷｮｳﾄｺｳｹﾞｲｾﾝｲﾀﾞｲｶﾞｸ</t>
  </si>
  <si>
    <t>京工繊大</t>
  </si>
  <si>
    <t>京都産業大学</t>
  </si>
  <si>
    <t>ｷｮｳﾄｻﾝｷﾞｮｳﾀﾞｲｶﾞｸ</t>
  </si>
  <si>
    <t>京都女子大学</t>
  </si>
  <si>
    <t>ｷｮｳﾄｼﾞｮｼﾀﾞｲｶﾞｸ</t>
  </si>
  <si>
    <t>京 女 大</t>
  </si>
  <si>
    <t>京都大学</t>
  </si>
  <si>
    <t>ｷｮｳﾄﾀﾞｲｶﾞｸ</t>
  </si>
  <si>
    <t>京    大</t>
  </si>
  <si>
    <t>京都府立医科大学</t>
  </si>
  <si>
    <t>ｷｮｳﾄﾌﾘﾂｲｶﾀﾞｲｶﾞｸ</t>
  </si>
  <si>
    <t>京都府医大</t>
  </si>
  <si>
    <t>京都府立大学</t>
  </si>
  <si>
    <t>ｷｮｳﾄﾌﾘﾂﾀﾞｲｶﾞｸ</t>
  </si>
  <si>
    <t>京 府 大</t>
  </si>
  <si>
    <t>京都薬科大学</t>
  </si>
  <si>
    <t>ｷｮｳﾄﾔｯｶﾀﾞｲｶﾞｸ</t>
  </si>
  <si>
    <t>京 薬 大</t>
  </si>
  <si>
    <t>近畿大学</t>
  </si>
  <si>
    <t>ｷﾝｷﾀﾞｲｶﾞｸ</t>
  </si>
  <si>
    <t>近    大</t>
  </si>
  <si>
    <t>甲子園大学</t>
  </si>
  <si>
    <t>ｺｳｼｴﾝﾀﾞｲｶﾞｸ</t>
  </si>
  <si>
    <t>甲子園大</t>
  </si>
  <si>
    <t>甲南大学</t>
  </si>
  <si>
    <t>ｺｳﾅﾝﾀﾞｲｶﾞｸ</t>
  </si>
  <si>
    <t>甲 南 大</t>
  </si>
  <si>
    <t>神戸医療福祉大学</t>
  </si>
  <si>
    <t>ｺｳﾍﾞｲﾘｮｳﾌｸｼﾀﾞｲｶﾞｸ</t>
  </si>
  <si>
    <t>神戸医福大</t>
  </si>
  <si>
    <t>神戸学院大学</t>
  </si>
  <si>
    <t>ｺｳﾍﾞｶﾞｸｲﾝﾀﾞｲｶﾞｸ</t>
  </si>
  <si>
    <t>神戸学大</t>
  </si>
  <si>
    <t>神戸国際大学</t>
  </si>
  <si>
    <t>ｺｳﾍﾞｺｸｻｲﾀﾞｲｶﾞｸ</t>
  </si>
  <si>
    <t>神 国 大</t>
  </si>
  <si>
    <t>神戸大学</t>
  </si>
  <si>
    <t>ｺｳﾍﾞﾀﾞｲｶﾞｸ</t>
  </si>
  <si>
    <t>神 戸 大</t>
  </si>
  <si>
    <t>神戸薬科大学</t>
  </si>
  <si>
    <t>ｺｳﾍﾞﾔｯｶﾀﾞｲｶﾞｸ</t>
  </si>
  <si>
    <t>神 薬 大</t>
  </si>
  <si>
    <t>滋賀医科大学</t>
  </si>
  <si>
    <t>ｼｶﾞｲｶﾀﾞｲｶﾞｸ</t>
  </si>
  <si>
    <t>滋賀医大</t>
  </si>
  <si>
    <t>滋賀県立大学</t>
  </si>
  <si>
    <t>ｼｶﾞｹﾝﾘﾂﾀﾞｲｶﾞｸ</t>
  </si>
  <si>
    <t>滋賀県大</t>
  </si>
  <si>
    <t>滋賀大学</t>
  </si>
  <si>
    <t>ｼｶﾞﾀﾞｲｶﾞｸ</t>
  </si>
  <si>
    <t>滋 賀 大</t>
  </si>
  <si>
    <t>四天王寺大学</t>
  </si>
  <si>
    <t>ｼﾃﾝﾉｳｼﾞﾀﾞｲｶﾞｸ</t>
  </si>
  <si>
    <t>四天王寺大</t>
  </si>
  <si>
    <t>摂南大学</t>
  </si>
  <si>
    <t>ｾﾂﾅﾝﾀﾞｲｶﾞｸ</t>
  </si>
  <si>
    <t>摂 南 大</t>
  </si>
  <si>
    <t>園田学園女子大学</t>
  </si>
  <si>
    <t>ｿﾉﾀﾞｶﾞｸｴﾝｼﾞｮｼﾀﾞｲｶﾞｸ</t>
  </si>
  <si>
    <t>園 女 大</t>
  </si>
  <si>
    <t>太成学院大学</t>
  </si>
  <si>
    <t>ﾀｲｾｲｶﾞｸｲﾝﾀﾞｲｶﾞｸ</t>
  </si>
  <si>
    <t>太成学大</t>
  </si>
  <si>
    <t>天理大学</t>
  </si>
  <si>
    <t>ﾃﾝﾘﾀﾞｲｶﾞｸ</t>
  </si>
  <si>
    <t>天 理 大</t>
  </si>
  <si>
    <t>同志社女子大学</t>
  </si>
  <si>
    <t>ﾄﾞｳｼｼｬｼﾞｮｼﾀﾞｲｶﾞｸ</t>
  </si>
  <si>
    <t>同 女 大</t>
  </si>
  <si>
    <t>同志社大学</t>
  </si>
  <si>
    <t>ﾄﾞｳｼｼｬﾀﾞｲｶﾞｸ</t>
  </si>
  <si>
    <t>同    大</t>
  </si>
  <si>
    <t>奈良教育大学</t>
  </si>
  <si>
    <t>ﾅﾗｷｮｳｲｸﾀﾞｲｶﾞｸ</t>
  </si>
  <si>
    <t>奈良教大</t>
  </si>
  <si>
    <t>奈良県立医科大学</t>
  </si>
  <si>
    <t>ﾅﾗｹﾝﾘﾂｲｶﾀﾞｲｶﾞｸ</t>
  </si>
  <si>
    <t>奈良県医大</t>
  </si>
  <si>
    <t>奈良産業大学</t>
  </si>
  <si>
    <t>ﾅﾗｻﾝｷﾞｮｳﾀﾞｲｶﾞｸ</t>
  </si>
  <si>
    <t>奈良産大</t>
  </si>
  <si>
    <t>奈良女子大学</t>
  </si>
  <si>
    <t>ﾅﾗｼﾞｮｼﾀﾞｲｶﾞｸ</t>
  </si>
  <si>
    <t>奈良女大</t>
  </si>
  <si>
    <t>奈良大学</t>
  </si>
  <si>
    <t>ﾅﾗﾀﾞｲｶﾞｸ</t>
  </si>
  <si>
    <t>奈 良 大</t>
  </si>
  <si>
    <t>阪南大学</t>
  </si>
  <si>
    <t>ﾊﾝﾅﾝﾀﾞｲｶﾞｸ</t>
  </si>
  <si>
    <t>阪 南 大</t>
  </si>
  <si>
    <t>東大阪大学</t>
  </si>
  <si>
    <t>ﾋｶﾞｼｵｵｻｶﾀﾞｲｶﾞｸ</t>
  </si>
  <si>
    <t>東大阪大</t>
  </si>
  <si>
    <t>兵庫教育大学</t>
  </si>
  <si>
    <t>ﾋｮｳｺﾞｷｮｳｲｸﾀﾞｲｶﾞｸ</t>
  </si>
  <si>
    <t>兵庫教大</t>
  </si>
  <si>
    <t>兵庫県立大学</t>
  </si>
  <si>
    <t>ﾋｮｳｺﾞｹﾝﾘﾂﾀﾞｲｶﾞｸ</t>
  </si>
  <si>
    <t>兵庫県大</t>
  </si>
  <si>
    <t>兵庫大学</t>
  </si>
  <si>
    <t>ﾋｮｳｺﾞﾀﾞｲｶﾞｸ</t>
  </si>
  <si>
    <t>兵 庫 大</t>
  </si>
  <si>
    <t>びわこ成蹊スポーツ大学</t>
  </si>
  <si>
    <t>ﾋﾞﾜｺｾｲｹｲｽﾎﾟｰﾂﾀﾞｲｶﾞｸ</t>
  </si>
  <si>
    <t>びスポ大</t>
  </si>
  <si>
    <t>佛教大学</t>
  </si>
  <si>
    <t>ﾌﾞｯｷｮｳﾀﾞｲｶﾞｸ</t>
  </si>
  <si>
    <t>武庫川女子大学</t>
  </si>
  <si>
    <t>ﾑｺｶﾞﾜｼﾞｮｼﾀﾞｲｶﾞｸ</t>
  </si>
  <si>
    <t>武庫女大</t>
  </si>
  <si>
    <t>明治国際医療大学</t>
  </si>
  <si>
    <t>ﾒｲｼﾞｺｸｻｲｲﾘｮｳﾀﾞｲｶﾞｸ</t>
  </si>
  <si>
    <t>明国医大</t>
  </si>
  <si>
    <t>桃山学院大学</t>
  </si>
  <si>
    <t>ﾓﾓﾔﾏｶﾞｸｲﾝﾀﾞｲｶﾞｸ</t>
  </si>
  <si>
    <t>桃山学大</t>
  </si>
  <si>
    <t>立命館大学</t>
  </si>
  <si>
    <t>ﾘﾂﾒｲｶﾝﾀﾞｲｶﾞｸ</t>
  </si>
  <si>
    <t>龍谷大学</t>
  </si>
  <si>
    <t>ﾘｭｳｺｸﾀﾞｲｶﾞｸ</t>
  </si>
  <si>
    <t>龍 谷 大</t>
  </si>
  <si>
    <t>流通科学大学</t>
  </si>
  <si>
    <t>ﾘｭｳﾂｳｶｶﾞｸﾀﾞｲｶﾞｸ</t>
  </si>
  <si>
    <t>流 科 大</t>
  </si>
  <si>
    <t>和歌山大学</t>
  </si>
  <si>
    <t>ﾜｶﾔﾏﾀﾞｲｶﾞｸ</t>
  </si>
  <si>
    <t>和    大</t>
  </si>
  <si>
    <t>阿南工業高等専門学校</t>
  </si>
  <si>
    <t>ｱﾅﾝｺｳｷﾞｮｳｺｳﾄｳｾﾝﾓﾝｶﾞｯｺｳ</t>
  </si>
  <si>
    <t>阿南高専</t>
  </si>
  <si>
    <t>宇部フロンティア大学</t>
  </si>
  <si>
    <t>ｳﾍﾞﾌﾛﾝﾃｨｱﾀﾞｲｶﾞｸ</t>
  </si>
  <si>
    <t>宇部ﾌﾛﾝﾃｨｱ大</t>
  </si>
  <si>
    <t>愛媛大学</t>
  </si>
  <si>
    <t>ｴﾋﾒﾀﾞｲｶﾞｸ</t>
  </si>
  <si>
    <t>愛 媛 大</t>
  </si>
  <si>
    <t>大島商船高等専門学校</t>
  </si>
  <si>
    <t>ｵｵｼﾏｼｮｳｾﾝｺｳﾄｳｾﾝﾓﾝｶﾞｯｺｳ</t>
  </si>
  <si>
    <t>大島商専</t>
  </si>
  <si>
    <t>岡山県立大学</t>
  </si>
  <si>
    <t>ｵｶﾔﾏｹﾝﾘﾂﾀﾞｲｶﾞｸ</t>
  </si>
  <si>
    <t>岡山県大</t>
  </si>
  <si>
    <t>岡山商科大学</t>
  </si>
  <si>
    <t>ｵｶﾔﾏｼｮｳｶﾀﾞｲｶﾞｸ</t>
  </si>
  <si>
    <t>岡山商大</t>
  </si>
  <si>
    <t>岡山大学</t>
  </si>
  <si>
    <t>ｵｶﾔﾏﾀﾞｲｶﾞｸ</t>
  </si>
  <si>
    <t>岡山理科大学</t>
  </si>
  <si>
    <t>ｵｶﾔﾏﾘｶﾀﾞｲｶﾞｸ</t>
  </si>
  <si>
    <t>岡山理大</t>
  </si>
  <si>
    <t>海上保安大学校</t>
  </si>
  <si>
    <t>ｶｲｼﾞｮｳﾎｱﾝﾀﾞｲｶﾞｯｺｳ</t>
  </si>
  <si>
    <t>海 保 大</t>
  </si>
  <si>
    <t>香川高等専門学校詫間キャンパス</t>
  </si>
  <si>
    <t>ｶｶﾞﾜｺｳﾄｳｾﾝﾓﾝｶﾞｯｺｳﾀｸﾏｷｬﾝﾊﾟｽ</t>
  </si>
  <si>
    <t>香川高等専門学校</t>
  </si>
  <si>
    <t>香川大学</t>
  </si>
  <si>
    <t>ｶｶﾞﾜﾀﾞｲｶﾞｸ</t>
  </si>
  <si>
    <t>香 川 大</t>
  </si>
  <si>
    <t>川崎医科大学</t>
  </si>
  <si>
    <t>ｶﾜｻｷｲｶﾀﾞｲｶﾞｸ</t>
  </si>
  <si>
    <t>川崎医療大</t>
  </si>
  <si>
    <t>川崎医療短期大学</t>
  </si>
  <si>
    <t>ｶﾜｻｷｲﾘｮｳﾀﾝｷﾀﾞｲｶﾞｸ</t>
  </si>
  <si>
    <t>川崎医療短大</t>
  </si>
  <si>
    <t>川崎医療福祉大学</t>
  </si>
  <si>
    <t>ｶﾜｻｷｲﾘｮｳﾌｸｼﾀﾞｲｶﾞｸ</t>
  </si>
  <si>
    <t>川崎医福大</t>
  </si>
  <si>
    <t>環太平洋大学</t>
  </si>
  <si>
    <t>ｶﾝﾀｲﾍｲﾖｳﾀﾞｲｶﾞｸ</t>
  </si>
  <si>
    <t>環太平洋大</t>
  </si>
  <si>
    <t>吉備国際大学</t>
  </si>
  <si>
    <t>ｷﾋﾞｺｸｻｲﾀﾞｲｶﾞｸ</t>
  </si>
  <si>
    <t>吉備国大</t>
  </si>
  <si>
    <t>近畿大学工学部</t>
  </si>
  <si>
    <t>ｷﾝｷﾀﾞｲｶﾞｸｺｳｶﾞｸﾌﾞ</t>
  </si>
  <si>
    <t>近大工学</t>
  </si>
  <si>
    <t>倉敷芸術科学大学</t>
  </si>
  <si>
    <t>ｸﾗｼｷｹﾞｲｼﾞｭﾂｶｶﾞｸﾀﾞｲｶﾞｸ</t>
  </si>
  <si>
    <t>倉敷芸科大</t>
  </si>
  <si>
    <t>呉工業高等専門学校</t>
  </si>
  <si>
    <t>ｸﾚｺｳｷﾞｮｳｺｳﾄｳｾﾝﾓﾝｶﾞｯｺｳ</t>
  </si>
  <si>
    <t>呉 高 専</t>
  </si>
  <si>
    <t>県立広島大学</t>
  </si>
  <si>
    <t>ｹﾝﾘﾂﾋﾛｼﾏﾀﾞｲｶﾞｸ</t>
  </si>
  <si>
    <t>県 広 大</t>
  </si>
  <si>
    <t>高知県立大学</t>
  </si>
  <si>
    <t>ｺｳﾁｹﾝﾘﾂﾀﾞｲｶﾞｸ</t>
  </si>
  <si>
    <t>高知県大</t>
  </si>
  <si>
    <t>高知工科大学</t>
  </si>
  <si>
    <t>ｺｳﾁｺｳｶﾀﾞｲｶﾞｸ</t>
  </si>
  <si>
    <t>高知工科大</t>
  </si>
  <si>
    <t>高知大学</t>
  </si>
  <si>
    <t>ｺｳﾁﾀﾞｲｶﾞｸ</t>
  </si>
  <si>
    <t>高 知 大</t>
  </si>
  <si>
    <t>四国学院大学</t>
  </si>
  <si>
    <t>ｼｺｸｶﾞｸｲﾝﾀﾞｲｶﾞｸ</t>
  </si>
  <si>
    <t>四国学大</t>
  </si>
  <si>
    <t>四国大学</t>
  </si>
  <si>
    <t>ｼｺｸﾀﾞｲｶﾞｸ</t>
  </si>
  <si>
    <t>四 国 大</t>
  </si>
  <si>
    <t>島根県立大学</t>
  </si>
  <si>
    <t>ｼﾏﾈｹﾝﾘﾂﾀﾞｲｶﾞｸ</t>
  </si>
  <si>
    <t>島根県大</t>
  </si>
  <si>
    <t>島根大学</t>
  </si>
  <si>
    <t>ｼﾏﾈﾀﾞｲｶﾞｸ</t>
  </si>
  <si>
    <t>島 根 大</t>
  </si>
  <si>
    <t>下関市立大学</t>
  </si>
  <si>
    <t>ｼﾓﾉｾｷｲﾁﾘﾂﾀﾞｲｶﾞｸ</t>
  </si>
  <si>
    <t>下関市大</t>
  </si>
  <si>
    <t>就実大学</t>
  </si>
  <si>
    <t>ｼｭｳｼﾞﾂﾀﾞｲｶﾞｸ</t>
  </si>
  <si>
    <t>就 実 大</t>
  </si>
  <si>
    <t>水産大学校</t>
  </si>
  <si>
    <t>ｽｲｻﾝﾀﾞｲｶﾞｯｺｳ</t>
  </si>
  <si>
    <t>水 産 大</t>
  </si>
  <si>
    <t>高松大学</t>
  </si>
  <si>
    <t>ﾀｶﾏﾂﾀﾞｲｶﾞｸ</t>
  </si>
  <si>
    <t>高 松 大</t>
  </si>
  <si>
    <t>津山工業高等専門学校</t>
  </si>
  <si>
    <t>ﾂﾔﾏｺｳｷﾞｮｳｺｳﾄｳｾﾝﾓﾝｶﾞｯｺｳ</t>
  </si>
  <si>
    <t>津山高専</t>
  </si>
  <si>
    <t>東亜大学</t>
  </si>
  <si>
    <t>ﾄｳｱﾀﾞｲｶﾞｸ</t>
  </si>
  <si>
    <t>東 亜 大</t>
  </si>
  <si>
    <t>徳島大学</t>
  </si>
  <si>
    <t>ﾄｸｼﾏﾀﾞｲｶﾞｸ</t>
  </si>
  <si>
    <t>徳 島 大</t>
  </si>
  <si>
    <t>徳島文理大学</t>
  </si>
  <si>
    <t>ﾄｸｼﾏﾌﾞﾝﾘﾀﾞｲｶﾞｸ</t>
  </si>
  <si>
    <t>徳島文理大</t>
  </si>
  <si>
    <t>徳山工業高等専門学校</t>
  </si>
  <si>
    <t>ﾄｸﾔﾏｺｳｷﾞｮｳｺｳﾄｳｾﾝﾓﾝｶﾞｯｺｳ</t>
  </si>
  <si>
    <t>徳山高専</t>
  </si>
  <si>
    <t>徳山大学</t>
  </si>
  <si>
    <t>ﾄｸﾔﾏﾀﾞｲｶﾞｸ</t>
  </si>
  <si>
    <t>徳 山 大</t>
  </si>
  <si>
    <t>鳥取大学</t>
  </si>
  <si>
    <t>ﾄｯﾄﾘﾀﾞｲｶﾞｸ</t>
  </si>
  <si>
    <t>鳥 取 大</t>
  </si>
  <si>
    <t>鳴門教育大学</t>
  </si>
  <si>
    <t>ﾅﾙﾄｷｮｳｲｸﾀﾞｲｶﾞｸ</t>
  </si>
  <si>
    <t>鳴門教大</t>
  </si>
  <si>
    <t>ノートルダム清心女子大学</t>
  </si>
  <si>
    <t>ﾉｰﾄﾙﾀﾞﾑｾｲｼﾝｼﾞｮｼﾀﾞｲｶﾞｸ</t>
  </si>
  <si>
    <t>ND清心女大</t>
  </si>
  <si>
    <t>広島経済大学</t>
  </si>
  <si>
    <t>ﾋﾛｼﾏｹｲｻﾞｲﾀﾞｲｶﾞｸ</t>
  </si>
  <si>
    <t>広 経 大</t>
  </si>
  <si>
    <t>広島工業大学</t>
  </si>
  <si>
    <t>ﾋﾛｼﾏｺｳｷﾞｮｳﾀﾞｲｶﾞｸ</t>
  </si>
  <si>
    <t>広 工 大</t>
  </si>
  <si>
    <t>広島国際大学</t>
  </si>
  <si>
    <t>ﾋﾛｼﾏｺｸｻｲﾀﾞｲｶﾞｸ</t>
  </si>
  <si>
    <t>広 国 大</t>
  </si>
  <si>
    <t>広島修道大学</t>
  </si>
  <si>
    <t>ﾋﾛｼﾏｼｭｳﾄﾞｳﾀﾞｲｶﾞｸ</t>
  </si>
  <si>
    <t>広修道大</t>
  </si>
  <si>
    <t>広島商船高等専門学校</t>
  </si>
  <si>
    <t>ﾋﾛｼﾏｼｮｳｾﾝｺｳﾄｳｾﾝﾓﾝｶﾞｯｺｳ</t>
  </si>
  <si>
    <t>広島商船高専</t>
  </si>
  <si>
    <t>広島市立大学</t>
  </si>
  <si>
    <t>ﾋﾛｼﾏｼﾘﾂﾀﾞｲｶﾞｸ</t>
  </si>
  <si>
    <t>広 市 大</t>
  </si>
  <si>
    <t>広島大学</t>
  </si>
  <si>
    <t>ﾋﾛｼﾏﾀﾞｲｶﾞｸ</t>
  </si>
  <si>
    <t>広    大</t>
  </si>
  <si>
    <t>福山大学</t>
  </si>
  <si>
    <t>ﾌｸﾔﾏﾀﾞｲｶﾞｸ</t>
  </si>
  <si>
    <t>福 山 大</t>
  </si>
  <si>
    <t>福山平成大学</t>
  </si>
  <si>
    <t>ﾌｸﾔﾏﾍｲｾｲﾀﾞｲｶﾞｸ</t>
  </si>
  <si>
    <t>福山平成大</t>
  </si>
  <si>
    <t>松江工業高等専門学校</t>
  </si>
  <si>
    <t>ﾏﾂｴｺｳｷﾞｮｳｺｳﾄｳｾﾝﾓﾝｶﾞｯｺｳ</t>
  </si>
  <si>
    <t>松江高専</t>
  </si>
  <si>
    <t>松山大学</t>
  </si>
  <si>
    <t>ﾏﾂﾔﾏﾀﾞｲｶﾞｸ</t>
  </si>
  <si>
    <t>美作大学</t>
  </si>
  <si>
    <t>ﾐﾏｻｶﾀﾞｲｶﾞｸ</t>
  </si>
  <si>
    <t>美 作 大</t>
  </si>
  <si>
    <t>山口県立大学</t>
  </si>
  <si>
    <t>ﾔﾏｸﾞﾁｹﾝﾘﾂﾀﾞｲｶﾞｸ</t>
  </si>
  <si>
    <t>山口県大</t>
  </si>
  <si>
    <t>山口大学</t>
  </si>
  <si>
    <t>ﾔﾏｸﾞﾁﾀﾞｲｶﾞｸ</t>
  </si>
  <si>
    <t>山 口 大</t>
  </si>
  <si>
    <t>山口東京理科大学</t>
  </si>
  <si>
    <t>ﾔﾏｸﾞﾁﾄｳｷｮｳﾘｶﾀﾞｲｶﾞｸ</t>
  </si>
  <si>
    <t>山口東京理大</t>
  </si>
  <si>
    <t>山口福祉文化大学</t>
  </si>
  <si>
    <t>ﾔﾏｸﾞﾁﾌｸｼﾌﾞﾝｶﾀﾞｲｶﾞｸ</t>
  </si>
  <si>
    <t>山口福文大</t>
  </si>
  <si>
    <t>弓削商船高等専門学校</t>
  </si>
  <si>
    <t>ﾕｹﾞｼｮｳｾﾝｺｳﾄｳｾﾝﾓﾝｶﾞｯｺｳ</t>
  </si>
  <si>
    <t>弓削商専</t>
  </si>
  <si>
    <t>米子工業高等専門学校</t>
  </si>
  <si>
    <t>ﾖﾅｺﾞｺｳｷﾞｮｳｺｳﾄｳｾﾝﾓﾝｶﾞｯｺｳ</t>
  </si>
  <si>
    <t>米子高専</t>
  </si>
  <si>
    <t>大分大学</t>
  </si>
  <si>
    <t>ｵｵｲﾀﾀﾞｲｶﾞｸ</t>
  </si>
  <si>
    <t>大 分 大</t>
  </si>
  <si>
    <t>沖縄国際大学</t>
  </si>
  <si>
    <t>ｵｷﾅﾜｺｸｻｲﾀﾞｲｶﾞｸ</t>
  </si>
  <si>
    <t>沖縄大学</t>
  </si>
  <si>
    <t>ｵｷﾅﾜﾀﾞｲｶﾞｸ</t>
  </si>
  <si>
    <t>沖 縄 大</t>
  </si>
  <si>
    <t>鹿児島県立短期大学</t>
  </si>
  <si>
    <t>ｶｺﾞｼﾏｹﾝﾘﾂﾀﾝｷﾀﾞｲｶﾞｸ</t>
  </si>
  <si>
    <t>鹿短大</t>
  </si>
  <si>
    <t>鹿児島工業高等専門学校</t>
  </si>
  <si>
    <t>ｶｺﾞｼﾏｺｳｷﾞｮｳｺｳﾄｳｾﾝﾓﾝｶﾞｯｺｳ</t>
  </si>
  <si>
    <t>鹿児島高専</t>
  </si>
  <si>
    <t>鹿児島国際大学</t>
  </si>
  <si>
    <t>ｶｺﾞｼﾏｺｸｻｲﾀﾞｲｶﾞｸ</t>
  </si>
  <si>
    <t>鹿児島国大</t>
  </si>
  <si>
    <t>鹿児島大学</t>
  </si>
  <si>
    <t>ｶｺﾞｼﾏﾀﾞｲｶﾞｸ</t>
  </si>
  <si>
    <t>鹿児島大</t>
  </si>
  <si>
    <t>鹿屋体育大学</t>
  </si>
  <si>
    <t>ｶﾉﾔﾀｲｲｸﾀﾞｲｶﾞｸ</t>
  </si>
  <si>
    <t>北九州市立大学</t>
  </si>
  <si>
    <t>ｷﾀｷｭｳｼｭｳｲﾁﾘﾂﾀﾞｲｶﾞｸ</t>
  </si>
  <si>
    <t>北九州市大</t>
  </si>
  <si>
    <t>北九州工業高等専門学校</t>
  </si>
  <si>
    <t>ｷﾀｷｭｳｼｭｳｺｳｷﾞｮｳｺｳﾄｳｾﾝﾓﾝｶﾞｯｺｳ</t>
  </si>
  <si>
    <t>北九州高専</t>
  </si>
  <si>
    <t>九州共立大学</t>
  </si>
  <si>
    <t>ｷｭｳｼｭｳｷｮｳﾘﾂﾀﾞｲｶﾞｸ</t>
  </si>
  <si>
    <t>九 共 大</t>
  </si>
  <si>
    <t>九州工業大学</t>
  </si>
  <si>
    <t>ｷｭｳｼｭｳｺｳｷﾞｮｳﾀﾞｲｶﾞｸ</t>
  </si>
  <si>
    <t>九 工 大</t>
  </si>
  <si>
    <t>九州国際大学</t>
  </si>
  <si>
    <t>ｷｭｳｼｭｳｺｸｻｲﾀﾞｲｶﾞｸ</t>
  </si>
  <si>
    <t>九 国 大</t>
  </si>
  <si>
    <t>九州産業大学</t>
  </si>
  <si>
    <t>ｷｭｳｼｭｳｻﾝｷﾞｮｳﾀﾞｲｶﾞｸ</t>
  </si>
  <si>
    <t>九 産 大</t>
  </si>
  <si>
    <t>九州歯科大学</t>
  </si>
  <si>
    <t>ｷｭｳｼｭｳｼｶﾀﾞｲｶﾞｸ</t>
  </si>
  <si>
    <t>九 歯 大</t>
  </si>
  <si>
    <t>九州情報大学</t>
  </si>
  <si>
    <t>ｷｭｳｼｭｳｼﾞｮｳﾎｳﾀﾞｲｶﾞｸ</t>
  </si>
  <si>
    <t>九 情 大</t>
  </si>
  <si>
    <t>九州大学</t>
  </si>
  <si>
    <t>ｷｭｳｼｭｳﾀﾞｲｶﾞｸ</t>
  </si>
  <si>
    <t>九    大</t>
  </si>
  <si>
    <t>九州保健福祉大学</t>
  </si>
  <si>
    <t>ｷｭｳｼｭｳﾎｹﾝﾌｸｼﾀﾞｲｶﾞｸ</t>
  </si>
  <si>
    <t>九保福大</t>
  </si>
  <si>
    <t>近畿大学産業理工学部</t>
  </si>
  <si>
    <t>ｷﾝｷﾀﾞｲｶﾞｸｻﾝｷﾞｮｳﾘｺｳｶﾞｸﾌﾞ</t>
  </si>
  <si>
    <t>近大産理工</t>
  </si>
  <si>
    <t>熊本学園大学</t>
  </si>
  <si>
    <t>ｸﾏﾓﾄｶﾞｸｴﾝﾀﾞｲｶﾞｸ</t>
  </si>
  <si>
    <t>熊本学大</t>
  </si>
  <si>
    <t>熊本高等専門学校　八代キャンパス</t>
  </si>
  <si>
    <t>ｸﾏﾓﾄｺｳﾄｳｾﾝﾓﾝｶﾞｯｺｳ</t>
  </si>
  <si>
    <t>熊本大学</t>
  </si>
  <si>
    <t>ｸﾏﾓﾄﾀﾞｲｶﾞｸ</t>
  </si>
  <si>
    <t>熊 本 大</t>
  </si>
  <si>
    <t>久留米工業大学</t>
  </si>
  <si>
    <t>ｸﾙﾒｺｳｷﾞｮｳﾀﾞｲｶﾞｸ</t>
  </si>
  <si>
    <t>久留米工大</t>
  </si>
  <si>
    <t>久留米大学</t>
  </si>
  <si>
    <t>ｸﾙﾒﾀﾞｲｶﾞｸ</t>
  </si>
  <si>
    <t>久留米大</t>
  </si>
  <si>
    <t>佐賀大学</t>
  </si>
  <si>
    <t>ｻｶﾞﾀﾞｲｶﾞｸ</t>
  </si>
  <si>
    <t>佐 賀 大</t>
  </si>
  <si>
    <t>産業医科大学</t>
  </si>
  <si>
    <t>ｻﾝｷﾞｮｳｲｶﾀﾞｲｶﾞｸ</t>
  </si>
  <si>
    <t>産医大</t>
  </si>
  <si>
    <t>志學館大学</t>
  </si>
  <si>
    <t>ｼｶﾞｸｶﾝﾀﾞｲｶﾞｸ</t>
  </si>
  <si>
    <t>志學館大</t>
  </si>
  <si>
    <t>西南学院大学</t>
  </si>
  <si>
    <t>ｾｲﾅﾝｶﾞｸｲﾝﾀﾞｲｶﾞｸ</t>
  </si>
  <si>
    <t>西南学大</t>
  </si>
  <si>
    <t>崇城大学</t>
  </si>
  <si>
    <t>ｿｳｼﾞｮｳﾀﾞｲｶﾞｸ</t>
  </si>
  <si>
    <t>崇 城 大</t>
  </si>
  <si>
    <t>第一工業大学</t>
  </si>
  <si>
    <t>ﾀﾞｲｲﾁｺｳｷﾞｮｳﾀﾞｲｶﾞｸ</t>
  </si>
  <si>
    <t>第一工大</t>
  </si>
  <si>
    <t>東海大学九州</t>
  </si>
  <si>
    <t>ﾄｳｶｲﾀﾞｲｷｭｳｼｭｳ</t>
  </si>
  <si>
    <t>東海大九州</t>
  </si>
  <si>
    <t>長崎県立大学</t>
  </si>
  <si>
    <t>ﾅｶﾞｻｷｹﾝﾘﾂﾀﾞｲｶﾞｸ</t>
  </si>
  <si>
    <t>長崎県大</t>
  </si>
  <si>
    <t>長崎国際大学</t>
  </si>
  <si>
    <t>ﾅｶﾞｻｷｺｸｻｲﾀﾞｲｶﾞｸ</t>
  </si>
  <si>
    <t>長崎国大</t>
  </si>
  <si>
    <t>長崎純心大学</t>
  </si>
  <si>
    <t>ﾅｶﾞｻｷｼﾞｭﾝｼﾝﾀﾞｲｶﾞｸ</t>
  </si>
  <si>
    <t>長崎純心大</t>
  </si>
  <si>
    <t>長崎大学</t>
  </si>
  <si>
    <t>ﾅｶﾞｻｷﾀﾞｲｶﾞｸ</t>
  </si>
  <si>
    <t>長 崎 大</t>
  </si>
  <si>
    <t>西九州大学</t>
  </si>
  <si>
    <t>ﾆｼｷｭｳｼｭｳﾀﾞｲｶﾞｸ</t>
  </si>
  <si>
    <t>西九州大</t>
  </si>
  <si>
    <t>西日本短期大学</t>
  </si>
  <si>
    <t>ﾆｼﾆｯﾎﾟﾝﾀﾝｷﾀﾞｲｶﾞｸ</t>
  </si>
  <si>
    <t>西日本短大</t>
  </si>
  <si>
    <t>西日本工業大学</t>
  </si>
  <si>
    <t>ﾆｼﾆﾎﾝｺｳｷﾞｮｳﾀﾞｲｶﾞｸ</t>
  </si>
  <si>
    <t>西日本工大</t>
  </si>
  <si>
    <t>日本文理大学</t>
  </si>
  <si>
    <t>ﾆｯﾎﾟﾝﾌﾞﾝﾘﾀﾞｲｶﾞｸ</t>
  </si>
  <si>
    <t>日本文理大</t>
  </si>
  <si>
    <t>日本経済大学</t>
  </si>
  <si>
    <t>ﾆﾎﾝｹｲｻﾞｲﾀﾞｲｶﾞｸ</t>
  </si>
  <si>
    <t>日 経 大</t>
  </si>
  <si>
    <t>福岡教育大学</t>
  </si>
  <si>
    <t>ﾌｸｵｶｷｮｳｲｸﾀﾞｲｶﾞｸ</t>
  </si>
  <si>
    <t>福 教 大</t>
  </si>
  <si>
    <t>福岡工業大学</t>
  </si>
  <si>
    <t>ﾌｸｵｶｺｳｷﾞｮｳﾀﾞｲｶﾞｸ</t>
  </si>
  <si>
    <t>福岡工大</t>
  </si>
  <si>
    <t>福岡女子大学</t>
  </si>
  <si>
    <t>ﾌｸｵｶｼﾞｮｼﾀﾞｲｶﾞｸ</t>
  </si>
  <si>
    <t>福 女 大</t>
  </si>
  <si>
    <t>福岡大学</t>
  </si>
  <si>
    <t>ﾌｸｵｶﾀﾞｲｶﾞｸ</t>
  </si>
  <si>
    <t>宮崎産業経営大学</t>
  </si>
  <si>
    <t>ﾐﾔｻﾞｷｻﾝｷﾞｮｳｹｲｴｲﾀﾞｲｶﾞｸ</t>
  </si>
  <si>
    <t>宮崎産経大</t>
  </si>
  <si>
    <t>宮崎大学</t>
  </si>
  <si>
    <t>ﾐﾔｻﾞｷﾀﾞｲｶﾞｸ</t>
  </si>
  <si>
    <t>宮 崎 大</t>
  </si>
  <si>
    <t>名桜大学</t>
  </si>
  <si>
    <t>ﾒｲｵｳﾀﾞｲｶﾞｸ</t>
  </si>
  <si>
    <t>名 桜 大</t>
  </si>
  <si>
    <t>立命館アジア太平洋大学</t>
  </si>
  <si>
    <t>ﾘﾂﾒｲｶﾝｱｼﾞｱﾀｲﾍｲﾖｳﾀﾞｲｶﾞｸ</t>
  </si>
  <si>
    <t>立命ＡＰＵ</t>
  </si>
  <si>
    <t>琉球大学</t>
  </si>
  <si>
    <t>ﾘｭｳｷｭｳﾀﾞｲｶﾞｸ</t>
  </si>
  <si>
    <t>琉 球 大</t>
  </si>
  <si>
    <t>チーム
住所</t>
  </si>
  <si>
    <t>氏名</t>
  </si>
  <si>
    <t>ﾌﾘｶﾞﾅ</t>
  </si>
  <si>
    <t>携帯電話</t>
  </si>
  <si>
    <t>丁目-番-号など(マンション名などは略)</t>
  </si>
  <si>
    <t>住所</t>
  </si>
  <si>
    <t>部内の役職</t>
  </si>
  <si>
    <t>電話番号</t>
  </si>
  <si>
    <t>連絡責任者</t>
  </si>
  <si>
    <t>ｾｲ</t>
  </si>
  <si>
    <t>ﾒｲ</t>
  </si>
  <si>
    <t>所属大学</t>
  </si>
  <si>
    <t>地区</t>
  </si>
  <si>
    <t>立命館大</t>
  </si>
  <si>
    <t>立命館大</t>
  </si>
  <si>
    <t>大東文化大</t>
  </si>
  <si>
    <t>大東文化大</t>
  </si>
  <si>
    <t>大阪学院大</t>
  </si>
  <si>
    <t>大阪学院大</t>
  </si>
  <si>
    <t>松山大</t>
  </si>
  <si>
    <t>松山大</t>
  </si>
  <si>
    <t>鹿屋体育大</t>
  </si>
  <si>
    <t>鹿屋体育大</t>
  </si>
  <si>
    <t>京都産業大</t>
  </si>
  <si>
    <t>京都産業大</t>
  </si>
  <si>
    <t>名城大</t>
  </si>
  <si>
    <t>名城大</t>
  </si>
  <si>
    <t>福岡大</t>
  </si>
  <si>
    <t>福岡大</t>
  </si>
  <si>
    <t>東京農業大</t>
  </si>
  <si>
    <t>東京農業大</t>
  </si>
  <si>
    <t>玉川大</t>
  </si>
  <si>
    <t>玉川大</t>
  </si>
  <si>
    <t>白鷗大</t>
  </si>
  <si>
    <t>白鷗大</t>
  </si>
  <si>
    <t>佛教大</t>
  </si>
  <si>
    <t>佛教大</t>
  </si>
  <si>
    <t>大阪芸術大</t>
  </si>
  <si>
    <t>大阪芸術大</t>
  </si>
  <si>
    <t>城西大</t>
  </si>
  <si>
    <t>城西大</t>
  </si>
  <si>
    <t>関西大</t>
  </si>
  <si>
    <t>関西大</t>
  </si>
  <si>
    <t>東北福祉大</t>
  </si>
  <si>
    <t>東北福祉大</t>
  </si>
  <si>
    <t>日本体育大</t>
  </si>
  <si>
    <t>日本体育大</t>
  </si>
  <si>
    <t>中京大</t>
  </si>
  <si>
    <t>中京大</t>
  </si>
  <si>
    <t>東洋大</t>
  </si>
  <si>
    <t>東洋大</t>
  </si>
  <si>
    <t>筑波大</t>
  </si>
  <si>
    <t>筑波大</t>
  </si>
  <si>
    <t>関西外国語大</t>
  </si>
  <si>
    <t>関西外国語大</t>
  </si>
  <si>
    <t>岡山大</t>
  </si>
  <si>
    <t>岡山大</t>
  </si>
  <si>
    <t>北翔大</t>
  </si>
  <si>
    <t>北翔大</t>
  </si>
  <si>
    <t>新潟医療福祉大</t>
  </si>
  <si>
    <t>新潟医療福祉大</t>
  </si>
  <si>
    <t>沖縄国際大</t>
  </si>
  <si>
    <t>沖縄国際大</t>
  </si>
  <si>
    <t>旭川医科大</t>
  </si>
  <si>
    <t>旭川工業高専</t>
  </si>
  <si>
    <t>小樽商科大</t>
  </si>
  <si>
    <t>帯広畜産大</t>
  </si>
  <si>
    <t>北見工業大</t>
  </si>
  <si>
    <t>釧路工業高専</t>
  </si>
  <si>
    <t>釧路公立大</t>
  </si>
  <si>
    <t>札幌医科大</t>
  </si>
  <si>
    <t>札幌学院大</t>
  </si>
  <si>
    <t>札幌国際大</t>
  </si>
  <si>
    <t>札幌大</t>
  </si>
  <si>
    <t>東京農業大学北海道</t>
  </si>
  <si>
    <t>ﾄｳｷｮｳﾉｳｷﾞｮｳﾀﾞｲｶﾞｸﾎｯｶｲﾄﾞｳ</t>
  </si>
  <si>
    <t>東京農大北海道</t>
  </si>
  <si>
    <t>苫小牧工業高専</t>
  </si>
  <si>
    <t>函館工業高専</t>
  </si>
  <si>
    <t>藤女子大学</t>
  </si>
  <si>
    <t>ﾌｼﾞｼﾞｮｼﾀﾞｲｶﾞｸ</t>
  </si>
  <si>
    <t>藤女子大</t>
  </si>
  <si>
    <t>ﾎｸｾｲｶﾞｸｴﾝﾀﾞｲｶﾞｸ</t>
  </si>
  <si>
    <t>北星学園大</t>
  </si>
  <si>
    <t>北海学園大</t>
  </si>
  <si>
    <t>北海商科大</t>
  </si>
  <si>
    <t>北海道医療大</t>
  </si>
  <si>
    <t>北海道教育大</t>
  </si>
  <si>
    <t>北海道工業大学</t>
  </si>
  <si>
    <t>ﾎｯｶｲﾄﾞｳｺｳｷﾞｮｳﾀﾞｲｶﾞｸ</t>
  </si>
  <si>
    <t>北海道工業大</t>
  </si>
  <si>
    <t>北海道大</t>
  </si>
  <si>
    <t>北海道文教大学</t>
  </si>
  <si>
    <t>ﾎｯｶｲﾄﾞｳﾌﾞﾝｷｮｳﾀﾞｲｶﾞｸ</t>
  </si>
  <si>
    <t>北海道文教大</t>
  </si>
  <si>
    <t>北海武蔵女短大</t>
  </si>
  <si>
    <t>室蘭工業大</t>
  </si>
  <si>
    <t>酪農学園大</t>
  </si>
  <si>
    <t>会津大学</t>
  </si>
  <si>
    <t>ｱｲﾂﾞﾀﾞｲｶﾞｸ</t>
  </si>
  <si>
    <t>会津大</t>
  </si>
  <si>
    <t>青森県立保健大</t>
  </si>
  <si>
    <t>青森公立大</t>
  </si>
  <si>
    <t>青森大</t>
  </si>
  <si>
    <t>秋田県立大</t>
  </si>
  <si>
    <t>秋田大</t>
  </si>
  <si>
    <t>石巻専修大</t>
  </si>
  <si>
    <t>岩手県立大学</t>
  </si>
  <si>
    <t>ｲﾜﾃｹﾝﾘﾂﾀﾞｲｶﾞｸ</t>
  </si>
  <si>
    <t>岩手県立大</t>
  </si>
  <si>
    <t>岩手大</t>
  </si>
  <si>
    <t>北里大学東北</t>
  </si>
  <si>
    <t>ｷﾀｻﾞﾄﾀﾞｲｶﾞｸﾄｳﾎｸ</t>
  </si>
  <si>
    <t>北里大東北</t>
  </si>
  <si>
    <t>尚絅学院大学</t>
  </si>
  <si>
    <t>ｼｮｳｹｲｶﾞｸｲﾝﾀﾞｲｶﾞｸ</t>
  </si>
  <si>
    <t>尚絅学院大</t>
  </si>
  <si>
    <t>仙台大</t>
  </si>
  <si>
    <t>東北学院大</t>
  </si>
  <si>
    <t>東北公益文科大</t>
  </si>
  <si>
    <t>東北工業大</t>
  </si>
  <si>
    <t>東北大</t>
  </si>
  <si>
    <t>東北文化学園大</t>
  </si>
  <si>
    <t>日本大学東北</t>
  </si>
  <si>
    <t>ﾆﾎﾝﾀﾞｲｶﾞｸﾄｳﾎｸ</t>
  </si>
  <si>
    <t>日本大東北</t>
  </si>
  <si>
    <t>ノースアジア大</t>
  </si>
  <si>
    <t>八戸学院大</t>
  </si>
  <si>
    <t>弘前大</t>
  </si>
  <si>
    <t>福島県立医科大</t>
  </si>
  <si>
    <t>福島工業高専</t>
  </si>
  <si>
    <t>福島大</t>
  </si>
  <si>
    <t>富士大</t>
  </si>
  <si>
    <t>宮城学院女子大</t>
  </si>
  <si>
    <t>宮城教育大</t>
  </si>
  <si>
    <t>宮城大</t>
  </si>
  <si>
    <t>盛岡大学</t>
  </si>
  <si>
    <t>ﾓﾘｵｶﾀﾞｲｶﾞｸ</t>
  </si>
  <si>
    <t>盛岡大</t>
  </si>
  <si>
    <t>県立米沢女短大</t>
  </si>
  <si>
    <t>山形大</t>
  </si>
  <si>
    <t>青山学院大</t>
  </si>
  <si>
    <t>亜細亜大</t>
  </si>
  <si>
    <t>茨城大</t>
  </si>
  <si>
    <t>お茶の水女子大</t>
  </si>
  <si>
    <t>小山工業高専</t>
  </si>
  <si>
    <t>学習院女子大</t>
  </si>
  <si>
    <t>神奈川工科大</t>
  </si>
  <si>
    <t>鎌倉女子大</t>
  </si>
  <si>
    <t>木更津工業高専</t>
  </si>
  <si>
    <t>北里大</t>
  </si>
  <si>
    <t>群馬大</t>
  </si>
  <si>
    <t>敬愛大学</t>
  </si>
  <si>
    <t>ｹｲｱｲﾀﾞｲｶﾞｸ</t>
  </si>
  <si>
    <t>敬愛大</t>
  </si>
  <si>
    <t>慶應義塾大</t>
  </si>
  <si>
    <t>国際基督教大</t>
  </si>
  <si>
    <t>国際武道大</t>
  </si>
  <si>
    <t>国士舘大</t>
  </si>
  <si>
    <t>駒澤大</t>
  </si>
  <si>
    <t>埼玉医科大</t>
  </si>
  <si>
    <t>埼玉大</t>
  </si>
  <si>
    <t>相模女子大</t>
  </si>
  <si>
    <t>作新学院大</t>
  </si>
  <si>
    <t>ｻﾚｼﾞｵ工業高専</t>
  </si>
  <si>
    <t>自治医科大</t>
  </si>
  <si>
    <t>芝浦工業大</t>
  </si>
  <si>
    <t>首都大東京</t>
  </si>
  <si>
    <t>順天堂大</t>
  </si>
  <si>
    <t>松蔭大</t>
  </si>
  <si>
    <t>城西国際大</t>
  </si>
  <si>
    <t>上智大</t>
  </si>
  <si>
    <t>尚美学園大</t>
  </si>
  <si>
    <t>上武大</t>
  </si>
  <si>
    <t>昭和大</t>
  </si>
  <si>
    <t>昭和薬科大</t>
  </si>
  <si>
    <t>成蹊大</t>
  </si>
  <si>
    <t>成城大</t>
  </si>
  <si>
    <t>聖徳大</t>
  </si>
  <si>
    <t>清和大</t>
  </si>
  <si>
    <t>専修大</t>
  </si>
  <si>
    <t>創価大</t>
  </si>
  <si>
    <t>創造学園大学</t>
  </si>
  <si>
    <t>ｿｳｿﾞｳｶﾞｸｴﾝﾀﾞｲｶﾞｸ</t>
  </si>
  <si>
    <t>創造学園大</t>
  </si>
  <si>
    <t>大正大</t>
  </si>
  <si>
    <t>高崎経済大</t>
  </si>
  <si>
    <t>高崎健康福祉大</t>
  </si>
  <si>
    <t>拓殖大</t>
  </si>
  <si>
    <t>千葉工業大</t>
  </si>
  <si>
    <t>千葉商科大</t>
  </si>
  <si>
    <t>千葉大</t>
  </si>
  <si>
    <t>中央学院大</t>
  </si>
  <si>
    <t>中央大</t>
  </si>
  <si>
    <t>都留文科大</t>
  </si>
  <si>
    <t>帝京大</t>
  </si>
  <si>
    <t>帝京平成大</t>
  </si>
  <si>
    <t>電気通信大</t>
  </si>
  <si>
    <t>桐蔭横浜大</t>
  </si>
  <si>
    <t>東海大</t>
  </si>
  <si>
    <t>東京医科歯科大</t>
  </si>
  <si>
    <t>東京外国語大</t>
  </si>
  <si>
    <t>東京海洋大</t>
  </si>
  <si>
    <t>東京学芸大</t>
  </si>
  <si>
    <t>東京経済大</t>
  </si>
  <si>
    <t>東京工科大</t>
  </si>
  <si>
    <t>東京工業大</t>
  </si>
  <si>
    <t>東京国際大</t>
  </si>
  <si>
    <t>東京情報大</t>
  </si>
  <si>
    <t>東京女子体育大</t>
  </si>
  <si>
    <t>東京大</t>
  </si>
  <si>
    <t>東京電機大</t>
  </si>
  <si>
    <t>東京農工大</t>
  </si>
  <si>
    <t>東京福祉大</t>
  </si>
  <si>
    <t>東京薬科大</t>
  </si>
  <si>
    <t>東京理科大</t>
  </si>
  <si>
    <t>東邦大</t>
  </si>
  <si>
    <t>獨協大</t>
  </si>
  <si>
    <t>日本ｳｪﾙﾈｽ大</t>
  </si>
  <si>
    <t>ﾆﾎﾝｺｳｷﾞｮｳﾀﾞｲｶﾞｸ</t>
  </si>
  <si>
    <t>日本工業大</t>
  </si>
  <si>
    <t>日本女子体育大</t>
  </si>
  <si>
    <t>日本女子大</t>
  </si>
  <si>
    <t>日本大</t>
  </si>
  <si>
    <t>ﾆﾎﾝﾊﾞｼｶﾞｯｶﾝﾀﾞｲｶﾞｸ</t>
  </si>
  <si>
    <t>日本橋学館大</t>
  </si>
  <si>
    <t>日本薬科大</t>
  </si>
  <si>
    <t>一橋大</t>
  </si>
  <si>
    <t>文教大</t>
  </si>
  <si>
    <t>平成国際大</t>
  </si>
  <si>
    <t>防衛医科大学校</t>
  </si>
  <si>
    <t>ﾎﾞｳｴｲｲｶﾀﾞｲｶﾞｯｺｳ</t>
  </si>
  <si>
    <t>防衛医科大</t>
  </si>
  <si>
    <t>防衛大</t>
  </si>
  <si>
    <t>法政大</t>
  </si>
  <si>
    <t>星薬科大</t>
  </si>
  <si>
    <t>武蔵大</t>
  </si>
  <si>
    <t>武蔵野学院大</t>
  </si>
  <si>
    <t>明海大</t>
  </si>
  <si>
    <t>明治学院大</t>
  </si>
  <si>
    <t>明治大</t>
  </si>
  <si>
    <t>明治薬科大</t>
  </si>
  <si>
    <t>明星大</t>
  </si>
  <si>
    <t>山梨英和大</t>
  </si>
  <si>
    <t>山梨学院大</t>
  </si>
  <si>
    <t>山梨大</t>
  </si>
  <si>
    <t>横浜国立大</t>
  </si>
  <si>
    <t>ﾖｺﾊﾏｼﾘﾂﾀﾞｲｶﾞｸ</t>
  </si>
  <si>
    <t>横浜市立大</t>
  </si>
  <si>
    <t>立教大</t>
  </si>
  <si>
    <t>立正大</t>
  </si>
  <si>
    <t>流通経済大</t>
  </si>
  <si>
    <t>麗澤大</t>
  </si>
  <si>
    <t>和光大学</t>
  </si>
  <si>
    <t>ﾜｺｳﾀﾞｲｶﾞｸ</t>
  </si>
  <si>
    <t>和光大</t>
  </si>
  <si>
    <t>早稲田大</t>
  </si>
  <si>
    <t>石川県立大</t>
  </si>
  <si>
    <t>石川工業高専</t>
  </si>
  <si>
    <t>金沢医科大</t>
  </si>
  <si>
    <t>金沢学院大</t>
  </si>
  <si>
    <t>金沢工業大</t>
  </si>
  <si>
    <t>金沢星稜大</t>
  </si>
  <si>
    <t>金沢大</t>
  </si>
  <si>
    <t>金城大学</t>
  </si>
  <si>
    <t>ｷﾝｼﾞｮｳﾀﾞｲｶﾞｸ</t>
  </si>
  <si>
    <t>金城大</t>
  </si>
  <si>
    <t>上越教育大</t>
  </si>
  <si>
    <t>仁愛女子短期大学</t>
  </si>
  <si>
    <t>ｼﾞﾝｱｲｼﾞｮｼﾀﾝｷﾀﾞｲｶﾞｸ</t>
  </si>
  <si>
    <t>仁愛女短大</t>
  </si>
  <si>
    <t>仁愛大</t>
  </si>
  <si>
    <t>信州大</t>
  </si>
  <si>
    <t>諏訪東京理科大</t>
  </si>
  <si>
    <t>富山大</t>
  </si>
  <si>
    <t>長岡技術科学大</t>
  </si>
  <si>
    <t>長岡工業高専</t>
  </si>
  <si>
    <t>長野工業高専</t>
  </si>
  <si>
    <t>新潟経営大</t>
  </si>
  <si>
    <t>新潟県立大学</t>
  </si>
  <si>
    <t>ﾆｲｶﾞﾀｹﾝﾘﾂﾀﾞｲｶﾞｸ</t>
  </si>
  <si>
    <t>新潟県立大</t>
  </si>
  <si>
    <t>新潟国際情報大</t>
  </si>
  <si>
    <t>新潟青陵大学</t>
  </si>
  <si>
    <t>ﾆｲｶﾞﾀｾｲﾘｮｳﾀﾞｲｶﾞｸ</t>
  </si>
  <si>
    <t>新潟青陵大</t>
  </si>
  <si>
    <t>新潟大</t>
  </si>
  <si>
    <t>新潟薬科大</t>
  </si>
  <si>
    <t>福井県立大</t>
  </si>
  <si>
    <t>福井工業大</t>
  </si>
  <si>
    <t>福井大</t>
  </si>
  <si>
    <t>松本歯科大</t>
  </si>
  <si>
    <t>松本大</t>
  </si>
  <si>
    <t>愛知医科大</t>
  </si>
  <si>
    <t>愛知学院大</t>
  </si>
  <si>
    <t>愛知教育大</t>
  </si>
  <si>
    <t>愛知県立大</t>
  </si>
  <si>
    <t>愛知工業大</t>
  </si>
  <si>
    <t>ｱｲﾁｼｭｸﾄｸﾀﾞｲｶﾞｸ</t>
  </si>
  <si>
    <t>愛知淑徳大</t>
  </si>
  <si>
    <t>愛知大</t>
  </si>
  <si>
    <t>朝日大</t>
  </si>
  <si>
    <t>岐阜経済大</t>
  </si>
  <si>
    <t>岐阜工業高専</t>
  </si>
  <si>
    <t>岐阜聖徳学園大</t>
  </si>
  <si>
    <t>岐阜大</t>
  </si>
  <si>
    <t>岐阜薬科大</t>
  </si>
  <si>
    <t>近畿大工業高専</t>
  </si>
  <si>
    <t>金城学院大</t>
  </si>
  <si>
    <t>静岡産業大</t>
  </si>
  <si>
    <t>静岡大</t>
  </si>
  <si>
    <t>椙山女学園大</t>
  </si>
  <si>
    <t>鈴鹿工業高専</t>
  </si>
  <si>
    <t>大同大</t>
  </si>
  <si>
    <t>中京学院大</t>
  </si>
  <si>
    <t>中部学院大</t>
  </si>
  <si>
    <t>中部大</t>
  </si>
  <si>
    <t>東海学園大</t>
  </si>
  <si>
    <t>東海大学東海</t>
  </si>
  <si>
    <t>ﾄｳｶｲﾀﾞｲｶﾞｸﾄｳｶｲ</t>
  </si>
  <si>
    <t>東海大東海</t>
  </si>
  <si>
    <t>豊田工業高専</t>
  </si>
  <si>
    <t>豊橋技術科学大</t>
  </si>
  <si>
    <t>名古屋外国語大学</t>
  </si>
  <si>
    <t>ﾅｺﾞﾔｶﾞｲｺｸｺﾞﾀﾞｲｶﾞｸ</t>
  </si>
  <si>
    <t>名古屋外国語大</t>
  </si>
  <si>
    <t>名古屋学院大</t>
  </si>
  <si>
    <t>名古屋工業大</t>
  </si>
  <si>
    <t>名古屋商科大</t>
  </si>
  <si>
    <t>名古屋市立大</t>
  </si>
  <si>
    <t>名古屋大</t>
  </si>
  <si>
    <t>南山大</t>
  </si>
  <si>
    <t>日本福祉大</t>
  </si>
  <si>
    <t>沼津工業高専</t>
  </si>
  <si>
    <t>浜松医科大</t>
  </si>
  <si>
    <t>浜松大学</t>
  </si>
  <si>
    <t>ﾊﾏﾏﾂﾀﾞｲｶﾞｸ</t>
  </si>
  <si>
    <t>浜松大</t>
  </si>
  <si>
    <t>藤田保健衛生大</t>
  </si>
  <si>
    <t>富士常葉大学</t>
  </si>
  <si>
    <t>ﾌｼﾞﾄｺﾊﾀﾞｲｶﾞｸ</t>
  </si>
  <si>
    <t>富士常葉大</t>
  </si>
  <si>
    <t>三重大</t>
  </si>
  <si>
    <t>三重中京大学</t>
  </si>
  <si>
    <t>ﾐｴﾁｭｳｷｮｳﾀﾞｲｶﾞｸ</t>
  </si>
  <si>
    <t>三重中京大</t>
  </si>
  <si>
    <t>追手門学院大</t>
  </si>
  <si>
    <t>大阪医科大</t>
  </si>
  <si>
    <t>大阪教育大</t>
  </si>
  <si>
    <t>大阪経済大</t>
  </si>
  <si>
    <t>大阪経済法科大</t>
  </si>
  <si>
    <t>大阪工業大</t>
  </si>
  <si>
    <t>大阪国際大</t>
  </si>
  <si>
    <t>大阪産業大</t>
  </si>
  <si>
    <t>大阪歯科大</t>
  </si>
  <si>
    <t>大阪商業大</t>
  </si>
  <si>
    <t>大阪市立大</t>
  </si>
  <si>
    <t>大阪体育大</t>
  </si>
  <si>
    <t>大阪大</t>
  </si>
  <si>
    <t>大阪電気通信大</t>
  </si>
  <si>
    <t>大阪人間科学大</t>
  </si>
  <si>
    <t>大阪府立大</t>
  </si>
  <si>
    <t>大谷大</t>
  </si>
  <si>
    <t>大手前大学</t>
  </si>
  <si>
    <t>ｵｵﾃﾏｴﾀﾞｲｶﾞｸ</t>
  </si>
  <si>
    <t>大手前大</t>
  </si>
  <si>
    <t>関西医科大</t>
  </si>
  <si>
    <t>関西学院大</t>
  </si>
  <si>
    <t>京都外国語大</t>
  </si>
  <si>
    <t>京都学園大学</t>
  </si>
  <si>
    <t>ｷｮｳﾄｶﾞｸｴﾝﾀﾞｲｶﾞｸ</t>
  </si>
  <si>
    <t>京都学園大</t>
  </si>
  <si>
    <t>京都教育大</t>
  </si>
  <si>
    <t>京都光華女子大</t>
  </si>
  <si>
    <t>京都工芸繊維大</t>
  </si>
  <si>
    <t>京都女子大</t>
  </si>
  <si>
    <t>京都大</t>
  </si>
  <si>
    <t>京都府立医科大</t>
  </si>
  <si>
    <t>京都府立大</t>
  </si>
  <si>
    <t>京都薬科大</t>
  </si>
  <si>
    <t>近畿大</t>
  </si>
  <si>
    <t>甲南大</t>
  </si>
  <si>
    <t>神戸医療福祉大</t>
  </si>
  <si>
    <t>神戸学院大</t>
  </si>
  <si>
    <t>神戸国際大</t>
  </si>
  <si>
    <t>神戸女子大学</t>
  </si>
  <si>
    <t>ｺｳﾍﾞｼﾞｮｼﾀﾞｲｶﾞｸ</t>
  </si>
  <si>
    <t>神戸女子大</t>
  </si>
  <si>
    <t>神戸大</t>
  </si>
  <si>
    <t>神戸薬科大</t>
  </si>
  <si>
    <t>滋賀医科大</t>
  </si>
  <si>
    <t>滋賀県立大</t>
  </si>
  <si>
    <t>滋賀大</t>
  </si>
  <si>
    <t>摂南大</t>
  </si>
  <si>
    <t>園田学園女子大</t>
  </si>
  <si>
    <t>太成学院大</t>
  </si>
  <si>
    <t>帝塚山大学</t>
  </si>
  <si>
    <t>ﾃﾂﾞｶﾔﾏﾀﾞｲｶﾞｸ</t>
  </si>
  <si>
    <t>帝塚山大</t>
  </si>
  <si>
    <t>天理大</t>
  </si>
  <si>
    <t>同志社女子大</t>
  </si>
  <si>
    <t>同志社大</t>
  </si>
  <si>
    <t>奈良教育大</t>
  </si>
  <si>
    <t>奈良県立医科大</t>
  </si>
  <si>
    <t>奈良産業大</t>
  </si>
  <si>
    <t>奈良女子大</t>
  </si>
  <si>
    <t>奈良大</t>
  </si>
  <si>
    <t>奈良文化女子短期大学</t>
  </si>
  <si>
    <t>ﾅﾗﾌﾞﾝｶｼﾞｮｼﾀﾝｷﾀﾞｲｶﾞｸ</t>
  </si>
  <si>
    <t>奈良文化女短大</t>
  </si>
  <si>
    <t>阪南大</t>
  </si>
  <si>
    <t>兵庫医科大学</t>
  </si>
  <si>
    <t>ﾋｮｳｺﾞｲｶﾀﾞｲｶﾞｸ</t>
  </si>
  <si>
    <t>兵庫医科大</t>
  </si>
  <si>
    <t>兵庫教育大</t>
  </si>
  <si>
    <t>兵庫県立大</t>
  </si>
  <si>
    <t>兵庫大</t>
  </si>
  <si>
    <t>びわこ学院大学</t>
  </si>
  <si>
    <t>ﾋﾞﾜｺｶﾞｸｲﾝﾀﾞｲｶﾞｸ</t>
  </si>
  <si>
    <t>びわこ学院大</t>
  </si>
  <si>
    <t>びわこｽﾎﾟｰﾂ大</t>
  </si>
  <si>
    <t>武庫川女子大</t>
  </si>
  <si>
    <t>明治国際医療大</t>
  </si>
  <si>
    <t>桃山学院大</t>
  </si>
  <si>
    <t>龍谷大</t>
  </si>
  <si>
    <t>流通科学大</t>
  </si>
  <si>
    <t>和歌山大</t>
  </si>
  <si>
    <t>阿南工業高専</t>
  </si>
  <si>
    <t>愛媛大</t>
  </si>
  <si>
    <t>大島商船高専</t>
  </si>
  <si>
    <t>岡山県立大</t>
  </si>
  <si>
    <t>岡山商科大</t>
  </si>
  <si>
    <t>岡山理科大</t>
  </si>
  <si>
    <t>尾道市立大学</t>
  </si>
  <si>
    <t>ｵﾉﾐﾁｼﾘﾂﾀﾞｲｶﾞｸ</t>
  </si>
  <si>
    <t>尾道市立大</t>
  </si>
  <si>
    <t>海上保安大</t>
  </si>
  <si>
    <t>ｶｶﾞﾜｺｳﾄｳｾﾝﾓﾝｶﾞｯｺｳ</t>
  </si>
  <si>
    <t>香川高専</t>
  </si>
  <si>
    <t>香川大</t>
  </si>
  <si>
    <t>川崎医科大</t>
  </si>
  <si>
    <t>川崎医療福祉大</t>
  </si>
  <si>
    <t>吉備国際大</t>
  </si>
  <si>
    <t>近畿大学中国四国</t>
  </si>
  <si>
    <t>ｷﾝｷﾀﾞｲｶﾞｸﾁｭｳｺﾞｸｼｺｸ</t>
  </si>
  <si>
    <t>近畿大中四国</t>
  </si>
  <si>
    <t>倉敷芸術科学大</t>
  </si>
  <si>
    <t>呉工業高専</t>
  </si>
  <si>
    <t>県立広島大</t>
  </si>
  <si>
    <t>高知県立大</t>
  </si>
  <si>
    <t>高知大</t>
  </si>
  <si>
    <t>四国学院大</t>
  </si>
  <si>
    <t>四国大</t>
  </si>
  <si>
    <t>島根県立大</t>
  </si>
  <si>
    <t>島根大</t>
  </si>
  <si>
    <t>ｼﾓﾉｾｷｼﾘﾂﾀﾞｲｶﾞｸ</t>
  </si>
  <si>
    <t>下関市立大</t>
  </si>
  <si>
    <t>就実大</t>
  </si>
  <si>
    <t>水産大</t>
  </si>
  <si>
    <t>高松大</t>
  </si>
  <si>
    <t>津山工業高専</t>
  </si>
  <si>
    <t>東亜大</t>
  </si>
  <si>
    <t>徳島大</t>
  </si>
  <si>
    <t>徳山工業高専</t>
  </si>
  <si>
    <t>徳山大</t>
  </si>
  <si>
    <t>鳥取大</t>
  </si>
  <si>
    <t>鳴門教育大</t>
  </si>
  <si>
    <t>ＮＤ清心女子大</t>
  </si>
  <si>
    <t>広島経済大</t>
  </si>
  <si>
    <t>広島工業大</t>
  </si>
  <si>
    <t>広島国際大</t>
  </si>
  <si>
    <t>広島修道大</t>
  </si>
  <si>
    <t>広島市立大</t>
  </si>
  <si>
    <t>広島大</t>
  </si>
  <si>
    <t>福山大</t>
  </si>
  <si>
    <t>松江工業高専</t>
  </si>
  <si>
    <t>美作大</t>
  </si>
  <si>
    <t>山口県立大</t>
  </si>
  <si>
    <t>山口大</t>
  </si>
  <si>
    <t>山口東京理科大</t>
  </si>
  <si>
    <t>山口福祉文化大</t>
  </si>
  <si>
    <t>弓削商船高専</t>
  </si>
  <si>
    <t>米子工業高専</t>
  </si>
  <si>
    <t>有明工業高等専門学校</t>
  </si>
  <si>
    <t>ｱﾘｱｹｺｳｷﾞｮｳｺｳﾄｳｾﾝﾓﾝｶﾞｯｺｳ</t>
  </si>
  <si>
    <t>有明工業高専</t>
  </si>
  <si>
    <t>大分工業高等専門学校</t>
  </si>
  <si>
    <t>ｵｵｲﾀｺｳｷﾞｮｳｺｳﾄｳｾﾝﾓﾝｶﾞｯｺｳ</t>
  </si>
  <si>
    <t>大分工業高専</t>
  </si>
  <si>
    <t>大分大</t>
  </si>
  <si>
    <t>沖縄大</t>
  </si>
  <si>
    <t>鹿児島県立短大</t>
  </si>
  <si>
    <t>鹿児島工業高専</t>
  </si>
  <si>
    <t>鹿児島国際大</t>
  </si>
  <si>
    <t>北九州工業高専</t>
  </si>
  <si>
    <t>ｷﾀｷｭｳｼｭｳｼﾘﾂﾀﾞｲｶﾞｸ</t>
  </si>
  <si>
    <t>北九州市立大</t>
  </si>
  <si>
    <t>九州共立大</t>
  </si>
  <si>
    <t>九州工業大</t>
  </si>
  <si>
    <t>九州国際大</t>
  </si>
  <si>
    <t>九州産業大</t>
  </si>
  <si>
    <t>九州歯科大</t>
  </si>
  <si>
    <t>九州情報大</t>
  </si>
  <si>
    <t>九州大</t>
  </si>
  <si>
    <t>九州保健福祉大</t>
  </si>
  <si>
    <t>近畿大学九州</t>
  </si>
  <si>
    <t>ｷﾝｷﾀﾞｲｶﾞｸｷｭｳｼｭｳ</t>
  </si>
  <si>
    <t>近畿大九州</t>
  </si>
  <si>
    <t>熊本学園大</t>
  </si>
  <si>
    <t>熊本高等専門学校</t>
  </si>
  <si>
    <t>熊本高専</t>
  </si>
  <si>
    <t>熊本大</t>
  </si>
  <si>
    <t>久留米工業高等専門学校</t>
  </si>
  <si>
    <t>ｸﾙﾒｺｳｷﾞｮｳｺｳﾄｳｾﾝﾓﾝｶﾞｯｺｳ</t>
  </si>
  <si>
    <t>久留米工業高専</t>
  </si>
  <si>
    <t>久留米工業大</t>
  </si>
  <si>
    <t>佐賀大</t>
  </si>
  <si>
    <t>佐世保工業高等専門学校</t>
  </si>
  <si>
    <t>ｻｾﾎﾞｺｳｷﾞｮｳｺｳﾄｳｾﾝﾓﾝｶﾞｯｺｳ</t>
  </si>
  <si>
    <t>佐世保工業高専</t>
  </si>
  <si>
    <t>産業医科大学</t>
  </si>
  <si>
    <t>産業医科大</t>
  </si>
  <si>
    <t>西南学院大</t>
  </si>
  <si>
    <t>西南女学院大学</t>
  </si>
  <si>
    <t>ｾｲﾅﾝｼﾞｮｶﾞｸｲﾝﾀﾞｲｶﾞｸ</t>
  </si>
  <si>
    <t>西南女学院大</t>
  </si>
  <si>
    <t>崇城大</t>
  </si>
  <si>
    <t>第一工業大</t>
  </si>
  <si>
    <t>ﾄｳｶｲﾀﾞｲｶﾞｸｷｭｳｼｭｳ</t>
  </si>
  <si>
    <t>長崎県立大</t>
  </si>
  <si>
    <t>長崎国際大</t>
  </si>
  <si>
    <t>長崎大</t>
  </si>
  <si>
    <t>西日本工業大</t>
  </si>
  <si>
    <t>ﾆｼﾆﾎﾝﾀﾝｷﾀﾞｲｶﾞｸ</t>
  </si>
  <si>
    <t>西日本短大</t>
  </si>
  <si>
    <t>日本経済大</t>
  </si>
  <si>
    <t>福岡教育大</t>
  </si>
  <si>
    <t>福岡工業大</t>
  </si>
  <si>
    <t>福岡女子大</t>
  </si>
  <si>
    <t>都城工業高等専門学校</t>
  </si>
  <si>
    <t>ﾐﾔｺﾉｼﾞｮｳｺｳｷﾞｮｳｺｳﾄｳｾﾝﾓﾝｶﾞｯｺｳ</t>
  </si>
  <si>
    <t>都城工業高専</t>
  </si>
  <si>
    <t>宮崎公立大学</t>
  </si>
  <si>
    <t>ﾐﾔｻﾞｷｺｳﾘﾂﾀﾞｲｶﾞｸ</t>
  </si>
  <si>
    <t>宮崎公立大</t>
  </si>
  <si>
    <t>宮崎産業経営大</t>
  </si>
  <si>
    <t>宮崎大</t>
  </si>
  <si>
    <t>名桜大</t>
  </si>
  <si>
    <t>立命館ＡＰＵ</t>
  </si>
  <si>
    <t>琉球大</t>
  </si>
  <si>
    <t>記録証
番号</t>
  </si>
  <si>
    <t>-</t>
  </si>
  <si>
    <t>5000m</t>
  </si>
  <si>
    <t>①</t>
  </si>
  <si>
    <t>（電気計時）</t>
  </si>
  <si>
    <t>-</t>
  </si>
  <si>
    <t>②</t>
  </si>
  <si>
    <t>③</t>
  </si>
  <si>
    <t>④</t>
  </si>
  <si>
    <t>⑤</t>
  </si>
  <si>
    <t>⑥</t>
  </si>
  <si>
    <t>⑦</t>
  </si>
  <si>
    <t>合計タイム</t>
  </si>
  <si>
    <t>【注意事項】</t>
  </si>
  <si>
    <t>②資格記録を入力した7名と、出場が決定した場合にエントリーする12名は異なっていても構わない。</t>
  </si>
  <si>
    <t>③記録証明書の右上に、入力欄右端の「①」～「⑦」の番号を記し、スキャンして全員分添付すること。1人でも</t>
  </si>
  <si>
    <r>
      <rPr>
        <sz val="12"/>
        <color indexed="9"/>
        <rFont val="ＭＳ Ｐゴシック"/>
        <family val="3"/>
      </rPr>
      <t>③</t>
    </r>
    <r>
      <rPr>
        <sz val="12"/>
        <rFont val="ＭＳ Ｐゴシック"/>
        <family val="3"/>
      </rPr>
      <t>記録証</t>
    </r>
    <r>
      <rPr>
        <sz val="12"/>
        <color indexed="8"/>
        <rFont val="ＭＳ Ｐゴシック"/>
        <family val="3"/>
      </rPr>
      <t>明書を欠く場合は、本大会への出場を認めない。</t>
    </r>
  </si>
  <si>
    <t>丁目-番-号など</t>
  </si>
  <si>
    <t>ﾌﾘｶﾞﾅ</t>
  </si>
  <si>
    <t>ﾆﾎﾝｶﾞｸﾚﾝﾀﾞｲｶﾞｸ</t>
  </si>
  <si>
    <t>日本学連大</t>
  </si>
  <si>
    <t>日本学連大学</t>
  </si>
  <si>
    <t>-</t>
  </si>
  <si>
    <t>丁目-番-号など</t>
  </si>
  <si>
    <t>東京都</t>
  </si>
  <si>
    <t>渋谷</t>
  </si>
  <si>
    <t>区</t>
  </si>
  <si>
    <t>代々木</t>
  </si>
  <si>
    <t>1-58-11　中沢ビル2F</t>
  </si>
  <si>
    <t>ｾｲ</t>
  </si>
  <si>
    <t>ﾒｲ</t>
  </si>
  <si>
    <t>-</t>
  </si>
  <si>
    <t>m</t>
  </si>
  <si>
    <t>-</t>
  </si>
  <si>
    <t>m</t>
  </si>
  <si>
    <t>鹿児島県</t>
  </si>
  <si>
    <t>神奈川県</t>
  </si>
  <si>
    <t>m</t>
  </si>
  <si>
    <t>-</t>
  </si>
  <si>
    <t>福岡県</t>
  </si>
  <si>
    <t>m</t>
  </si>
  <si>
    <t>-</t>
  </si>
  <si>
    <t>宮崎県</t>
  </si>
  <si>
    <t>-</t>
  </si>
  <si>
    <t>千葉県</t>
  </si>
  <si>
    <t>-</t>
  </si>
  <si>
    <t>m</t>
  </si>
  <si>
    <t>m</t>
  </si>
  <si>
    <t>鳥取県</t>
  </si>
  <si>
    <t>mSC</t>
  </si>
  <si>
    <t>岐阜県</t>
  </si>
  <si>
    <t>m</t>
  </si>
  <si>
    <t>兵庫県</t>
  </si>
  <si>
    <t>岡山県</t>
  </si>
  <si>
    <t>コーチ</t>
  </si>
  <si>
    <t>様々な人の支えがあって、この舞台に立つことができました。仙台での悔しさを糧に、この2か月練習を積んできました。チーム一丸となって、全力を尽くしたいと思います。</t>
  </si>
  <si>
    <t>ﾏﾈｰｼﾞｬｰ</t>
  </si>
  <si>
    <t>ﾌﾘｶﾞﾅ</t>
  </si>
  <si>
    <t>③地区学連選抜チームによる2チーム</t>
  </si>
  <si>
    <t>〒</t>
  </si>
  <si>
    <t>東京都</t>
  </si>
  <si>
    <t>代々木</t>
  </si>
  <si>
    <t>②5000m7名のチーム記録による6大学</t>
  </si>
  <si>
    <t>ﾌﾘｶﾞﾅ</t>
  </si>
  <si>
    <t>090</t>
  </si>
  <si>
    <t>-</t>
  </si>
  <si>
    <t>1111</t>
  </si>
  <si>
    <t>-</t>
  </si>
  <si>
    <t>2222</t>
  </si>
  <si>
    <t>コーチ</t>
  </si>
  <si>
    <t>080</t>
  </si>
  <si>
    <t>3333</t>
  </si>
  <si>
    <t>4444</t>
  </si>
  <si>
    <t>マネージャー</t>
  </si>
  <si>
    <t>ﾌﾘｶﾞﾅ</t>
  </si>
  <si>
    <t>090</t>
  </si>
  <si>
    <t>5555</t>
  </si>
  <si>
    <t>-</t>
  </si>
  <si>
    <t>6666</t>
  </si>
  <si>
    <t>主務</t>
  </si>
  <si>
    <t>〒</t>
  </si>
  <si>
    <t>墨田</t>
  </si>
  <si>
    <t>緑</t>
  </si>
  <si>
    <t>1-1-1</t>
  </si>
  <si>
    <t>03</t>
  </si>
  <si>
    <t>5304</t>
  </si>
  <si>
    <t>-</t>
  </si>
  <si>
    <t>5542</t>
  </si>
  <si>
    <t>090</t>
  </si>
  <si>
    <t>5555</t>
  </si>
  <si>
    <t>6666</t>
  </si>
  <si>
    <t>ﾒｰﾙｱﾄﾞﾚｽ
（PC）</t>
  </si>
  <si>
    <t>juauj</t>
  </si>
  <si>
    <t>@</t>
  </si>
  <si>
    <t>joy.ocn.ne.jp</t>
  </si>
  <si>
    <t>（手動計時）</t>
  </si>
  <si>
    <t>荏田</t>
  </si>
  <si>
    <t>興譲館</t>
  </si>
  <si>
    <t>ｼｽﾞｵｶ</t>
  </si>
  <si>
    <t>ﾊﾅｴ</t>
  </si>
  <si>
    <t>静岡</t>
  </si>
  <si>
    <t>花絵</t>
  </si>
  <si>
    <t>ﾌｼﾞ</t>
  </si>
  <si>
    <t>ｱﾔｺ</t>
  </si>
  <si>
    <t>富士</t>
  </si>
  <si>
    <t>綾子</t>
  </si>
  <si>
    <t>ﾌｼﾞﾉﾐﾔ</t>
  </si>
  <si>
    <t>ﾋﾛﾐ</t>
  </si>
  <si>
    <t>富士宮</t>
  </si>
  <si>
    <t>弘美</t>
  </si>
  <si>
    <t>ｺﾞﾃﾝﾊﾞ</t>
  </si>
  <si>
    <t>ﾕﾘｶ</t>
  </si>
  <si>
    <t>御殿場</t>
  </si>
  <si>
    <t>友梨佳</t>
  </si>
  <si>
    <t>ﾐｼﾏ</t>
  </si>
  <si>
    <t>ｱﾝﾅ</t>
  </si>
  <si>
    <t>三島</t>
  </si>
  <si>
    <t>杏奈</t>
  </si>
  <si>
    <t>ｱﾀﾐ</t>
  </si>
  <si>
    <t>ﾏｲｺ</t>
  </si>
  <si>
    <t>熱海</t>
  </si>
  <si>
    <t>舞子</t>
  </si>
  <si>
    <t>ｲﾄｳ</t>
  </si>
  <si>
    <t>ﾐﾅ</t>
  </si>
  <si>
    <t>伊東</t>
  </si>
  <si>
    <t>美菜</t>
  </si>
  <si>
    <t>ｼﾏﾀﾞ</t>
  </si>
  <si>
    <t>ﾄｼｺ</t>
  </si>
  <si>
    <t>島田</t>
  </si>
  <si>
    <t>俊子</t>
  </si>
  <si>
    <t>ﾔｲﾂﾞ</t>
  </si>
  <si>
    <t>ﾏﾅﾐ</t>
  </si>
  <si>
    <t>焼津</t>
  </si>
  <si>
    <t>愛実</t>
  </si>
  <si>
    <t>ﾊﾏﾏﾂ</t>
  </si>
  <si>
    <t>ｲｸﾐ</t>
  </si>
  <si>
    <t>浜松</t>
  </si>
  <si>
    <t>育美</t>
  </si>
  <si>
    <t>ｶｹｶﾞﾜ</t>
  </si>
  <si>
    <t>ｻｵﾘ</t>
  </si>
  <si>
    <t>掛川</t>
  </si>
  <si>
    <t>沙織</t>
  </si>
  <si>
    <t>ｲﾜﾀ</t>
  </si>
  <si>
    <t>ﾖｳｺ</t>
  </si>
  <si>
    <t>磐田</t>
  </si>
  <si>
    <t>陽子</t>
  </si>
  <si>
    <t>八王子</t>
  </si>
  <si>
    <t>神村学園</t>
  </si>
  <si>
    <t>北九州市立</t>
  </si>
  <si>
    <t>宮崎日大</t>
  </si>
  <si>
    <t>市立船橋</t>
  </si>
  <si>
    <t>鳥取中央育英</t>
  </si>
  <si>
    <t>土岐商</t>
  </si>
  <si>
    <t>西脇工</t>
  </si>
  <si>
    <t>今年もこの大会を走れることに感謝している。全日本大学女子駅伝では、力を発揮できず、悔しい思いをした。エースの富士宮を中心に、3位以内を狙える戦力が揃ったので、1つでも上位を目指していきたい。</t>
  </si>
  <si>
    <t>学連　太郎</t>
  </si>
  <si>
    <t>連合　次郎</t>
  </si>
  <si>
    <t>伊東　美菜</t>
  </si>
  <si>
    <t>選抜　花子</t>
  </si>
  <si>
    <t>ｶﾞｸﾚﾝ ﾀﾛｳ</t>
  </si>
  <si>
    <t>ﾚﾝｺﾞｳ ｼﾞﾛｳ</t>
  </si>
  <si>
    <t>ｾﾝﾊﾞﾂ ﾊﾅｺ</t>
  </si>
  <si>
    <t>ｼｽﾞｵｶ</t>
  </si>
  <si>
    <t>ﾊﾅｴ</t>
  </si>
  <si>
    <t>静岡</t>
  </si>
  <si>
    <t>花絵</t>
  </si>
  <si>
    <t>ﾌｼﾞﾉﾐﾔ</t>
  </si>
  <si>
    <t>ﾋﾛﾐ</t>
  </si>
  <si>
    <t>富士宮</t>
  </si>
  <si>
    <t>弘美</t>
  </si>
  <si>
    <t>ﾐｼﾏ</t>
  </si>
  <si>
    <t>ｱﾝﾅ</t>
  </si>
  <si>
    <t>三島</t>
  </si>
  <si>
    <t>杏奈</t>
  </si>
  <si>
    <t>ｼﾏﾀﾞ</t>
  </si>
  <si>
    <t>ﾄｼｺ</t>
  </si>
  <si>
    <t>島田</t>
  </si>
  <si>
    <t>俊子</t>
  </si>
  <si>
    <t>ｶｹｶﾞﾜ</t>
  </si>
  <si>
    <t>ｻｵﾘ</t>
  </si>
  <si>
    <t>掛川</t>
  </si>
  <si>
    <t>沙織</t>
  </si>
  <si>
    <t>ｲﾜﾀ</t>
  </si>
  <si>
    <t>ﾖｳｺ</t>
  </si>
  <si>
    <t>磐田</t>
  </si>
  <si>
    <t>陽子</t>
  </si>
  <si>
    <t>ﾌｸﾛｲ</t>
  </si>
  <si>
    <t>ｹｲｺ</t>
  </si>
  <si>
    <t>袋井</t>
  </si>
  <si>
    <t>慶子</t>
  </si>
  <si>
    <t>学連　太郎</t>
  </si>
  <si>
    <t>2021全日本大学女子選抜駅伝競走　出場申込書</t>
  </si>
  <si>
    <t>2021全日本大学女子選抜駅伝競走　連絡責任者記入シート</t>
  </si>
  <si>
    <t>2021全日本大学女子選抜駅伝競走　5000m資格記録申請シート</t>
  </si>
  <si>
    <r>
      <t xml:space="preserve">資格記録
</t>
    </r>
    <r>
      <rPr>
        <b/>
        <sz val="9"/>
        <color indexed="8"/>
        <rFont val="ＭＳ Ｐゴシック"/>
        <family val="3"/>
      </rPr>
      <t>（2021年4月1日～2021年12月5日)</t>
    </r>
  </si>
  <si>
    <t>①資格記録の有効期間は、2021年4月1日～2021年12月5日とする。</t>
  </si>
  <si>
    <t>④本大会への出場の可否は、2021年12月6日（月）中に連絡するので、連絡がとれるようにしておくこと。</t>
  </si>
  <si>
    <t>①第39回全日本大学女子駅伝対校選手権大会上位12校</t>
  </si>
  <si>
    <t>③地区学連選抜チームによる1チーム</t>
  </si>
  <si>
    <t>③静岡県選抜チームによる1チーム</t>
  </si>
  <si>
    <t>②5000m7名のチーム記録による10大学</t>
  </si>
  <si>
    <t>②5000m7名のチーム記録による10大学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</si>
</sst>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"/>
    <numFmt numFmtId="178" formatCode="0000"/>
    <numFmt numFmtId="179" formatCode="00"/>
    <numFmt numFmtId="180" formatCode="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12"/>
      <color indexed="10"/>
      <name val="ＭＳ Ｐゴシック"/>
      <family val="3"/>
    </font>
    <font>
      <sz val="18"/>
      <color indexed="8"/>
      <name val="HGP創英角ｺﾞｼｯｸUB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18"/>
      <color theme="1"/>
      <name val="HGP創英角ｺﾞｼｯｸUB"/>
      <family val="3"/>
    </font>
    <font>
      <b/>
      <sz val="10"/>
      <color theme="1"/>
      <name val="Calibri"/>
      <family val="3"/>
    </font>
    <font>
      <sz val="14"/>
      <color theme="1"/>
      <name val="Calibri"/>
      <family val="3"/>
    </font>
    <font>
      <sz val="14"/>
      <color rgb="FFFF0000"/>
      <name val="Calibri"/>
      <family val="3"/>
    </font>
    <font>
      <sz val="12"/>
      <color rgb="FFFF0000"/>
      <name val="Calibri"/>
      <family val="3"/>
    </font>
    <font>
      <b/>
      <sz val="7"/>
      <color theme="1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b/>
      <sz val="9"/>
      <color theme="1"/>
      <name val="Calibri"/>
      <family val="3"/>
    </font>
    <font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 style="dotted"/>
      <bottom style="thin"/>
    </border>
    <border>
      <left/>
      <right/>
      <top style="dotted"/>
      <bottom style="thin"/>
    </border>
    <border>
      <left/>
      <right style="thin"/>
      <top/>
      <bottom style="dotted"/>
    </border>
    <border>
      <left style="thin"/>
      <right/>
      <top style="double"/>
      <bottom style="dotted"/>
    </border>
    <border>
      <left/>
      <right style="medium"/>
      <top style="double"/>
      <bottom style="dotted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 style="thin"/>
      <top style="dotted"/>
      <bottom style="medium"/>
    </border>
    <border>
      <left/>
      <right/>
      <top/>
      <bottom style="medium"/>
    </border>
    <border>
      <left/>
      <right/>
      <top style="dotted"/>
      <bottom style="medium"/>
    </border>
    <border>
      <left style="thin"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medium"/>
      <top style="thin"/>
      <bottom style="hair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medium"/>
      <right/>
      <top style="dotted"/>
      <bottom style="double"/>
    </border>
    <border>
      <left/>
      <right/>
      <top style="dotted"/>
      <bottom style="double"/>
    </border>
    <border>
      <left/>
      <right style="dotted"/>
      <top style="dotted"/>
      <bottom style="double"/>
    </border>
    <border>
      <left/>
      <right style="thin"/>
      <top style="dotted"/>
      <bottom style="double"/>
    </border>
    <border>
      <left style="thin"/>
      <right/>
      <top style="dotted"/>
      <bottom style="double"/>
    </border>
    <border>
      <left style="dotted"/>
      <right/>
      <top style="dotted"/>
      <bottom style="double"/>
    </border>
    <border>
      <left/>
      <right style="medium"/>
      <top style="dotted"/>
      <bottom style="double"/>
    </border>
    <border>
      <left style="medium"/>
      <right/>
      <top/>
      <bottom style="dotted"/>
    </border>
    <border>
      <left/>
      <right style="dotted"/>
      <top/>
      <bottom style="dotted"/>
    </border>
    <border>
      <left style="dotted"/>
      <right/>
      <top/>
      <bottom style="dotted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dotted"/>
      <right/>
      <top/>
      <bottom style="thin"/>
    </border>
    <border>
      <left style="dotted"/>
      <right/>
      <top style="dotted"/>
      <bottom style="thin"/>
    </border>
    <border>
      <left style="thin"/>
      <right/>
      <top/>
      <bottom style="dotted"/>
    </border>
    <border>
      <left style="dotted"/>
      <right/>
      <top/>
      <bottom style="medium"/>
    </border>
    <border>
      <left style="dotted"/>
      <right/>
      <top style="dotted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thin"/>
      <bottom style="hair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/>
      <top style="thin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/>
    </border>
    <border>
      <left/>
      <right style="medium"/>
      <top/>
      <bottom style="double"/>
    </border>
    <border>
      <left/>
      <right style="medium"/>
      <top style="double"/>
      <bottom/>
    </border>
    <border>
      <left style="medium"/>
      <right/>
      <top style="thin"/>
      <bottom style="dotted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thin"/>
      <top style="thin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418">
    <xf numFmtId="0" fontId="0" fillId="0" borderId="0" xfId="0" applyFont="1" applyAlignment="1">
      <alignment/>
    </xf>
    <xf numFmtId="0" fontId="54" fillId="0" borderId="10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4" fillId="33" borderId="21" xfId="0" applyFont="1" applyFill="1" applyBorder="1" applyAlignment="1" applyProtection="1">
      <alignment vertical="center" shrinkToFit="1"/>
      <protection/>
    </xf>
    <xf numFmtId="0" fontId="54" fillId="33" borderId="16" xfId="0" applyFont="1" applyFill="1" applyBorder="1" applyAlignment="1" applyProtection="1">
      <alignment vertical="center" shrinkToFit="1"/>
      <protection/>
    </xf>
    <xf numFmtId="0" fontId="54" fillId="33" borderId="22" xfId="0" applyFont="1" applyFill="1" applyBorder="1" applyAlignment="1" applyProtection="1">
      <alignment vertical="center" shrinkToFit="1"/>
      <protection/>
    </xf>
    <xf numFmtId="0" fontId="54" fillId="33" borderId="23" xfId="0" applyFont="1" applyFill="1" applyBorder="1" applyAlignment="1" applyProtection="1">
      <alignment vertical="center"/>
      <protection/>
    </xf>
    <xf numFmtId="0" fontId="54" fillId="33" borderId="19" xfId="0" applyFont="1" applyFill="1" applyBorder="1" applyAlignment="1" applyProtection="1">
      <alignment vertical="center"/>
      <protection/>
    </xf>
    <xf numFmtId="0" fontId="54" fillId="33" borderId="24" xfId="0" applyFont="1" applyFill="1" applyBorder="1" applyAlignment="1" applyProtection="1">
      <alignment vertical="center"/>
      <protection/>
    </xf>
    <xf numFmtId="0" fontId="54" fillId="33" borderId="25" xfId="0" applyFont="1" applyFill="1" applyBorder="1" applyAlignment="1" applyProtection="1">
      <alignment vertical="center" shrinkToFit="1"/>
      <protection/>
    </xf>
    <xf numFmtId="0" fontId="54" fillId="33" borderId="26" xfId="0" applyFont="1" applyFill="1" applyBorder="1" applyAlignment="1" applyProtection="1">
      <alignment vertical="center" shrinkToFit="1"/>
      <protection/>
    </xf>
    <xf numFmtId="0" fontId="54" fillId="33" borderId="27" xfId="0" applyFont="1" applyFill="1" applyBorder="1" applyAlignment="1" applyProtection="1">
      <alignment vertical="center" shrinkToFit="1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4" fillId="34" borderId="18" xfId="0" applyFont="1" applyFill="1" applyBorder="1" applyAlignment="1" applyProtection="1">
      <alignment horizontal="center" vertical="center"/>
      <protection/>
    </xf>
    <xf numFmtId="0" fontId="54" fillId="34" borderId="28" xfId="0" applyFont="1" applyFill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 wrapText="1"/>
      <protection/>
    </xf>
    <xf numFmtId="0" fontId="56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4" fillId="0" borderId="29" xfId="0" applyFont="1" applyBorder="1" applyAlignment="1" applyProtection="1">
      <alignment horizontal="center" vertical="center"/>
      <protection/>
    </xf>
    <xf numFmtId="0" fontId="54" fillId="34" borderId="19" xfId="0" applyFont="1" applyFill="1" applyBorder="1" applyAlignment="1" applyProtection="1">
      <alignment horizontal="center" vertical="center"/>
      <protection/>
    </xf>
    <xf numFmtId="0" fontId="54" fillId="34" borderId="30" xfId="0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0" fontId="54" fillId="34" borderId="20" xfId="0" applyFont="1" applyFill="1" applyBorder="1" applyAlignment="1" applyProtection="1">
      <alignment horizontal="center" vertical="center"/>
      <protection/>
    </xf>
    <xf numFmtId="0" fontId="57" fillId="0" borderId="16" xfId="0" applyFont="1" applyBorder="1" applyAlignment="1" applyProtection="1">
      <alignment horizontal="center" vertical="center"/>
      <protection locked="0"/>
    </xf>
    <xf numFmtId="179" fontId="57" fillId="0" borderId="10" xfId="0" applyNumberFormat="1" applyFont="1" applyBorder="1" applyAlignment="1" applyProtection="1">
      <alignment horizontal="center" vertical="center"/>
      <protection locked="0"/>
    </xf>
    <xf numFmtId="179" fontId="57" fillId="0" borderId="20" xfId="0" applyNumberFormat="1" applyFont="1" applyBorder="1" applyAlignment="1" applyProtection="1">
      <alignment horizontal="center" vertical="center"/>
      <protection locked="0"/>
    </xf>
    <xf numFmtId="179" fontId="57" fillId="0" borderId="19" xfId="0" applyNumberFormat="1" applyFont="1" applyBorder="1" applyAlignment="1" applyProtection="1">
      <alignment horizontal="center" vertical="center"/>
      <protection locked="0"/>
    </xf>
    <xf numFmtId="179" fontId="57" fillId="0" borderId="18" xfId="0" applyNumberFormat="1" applyFont="1" applyBorder="1" applyAlignment="1" applyProtection="1">
      <alignment horizontal="center" vertical="center"/>
      <protection locked="0"/>
    </xf>
    <xf numFmtId="0" fontId="54" fillId="33" borderId="31" xfId="0" applyFont="1" applyFill="1" applyBorder="1" applyAlignment="1" applyProtection="1">
      <alignment vertical="center"/>
      <protection/>
    </xf>
    <xf numFmtId="0" fontId="54" fillId="33" borderId="30" xfId="0" applyFont="1" applyFill="1" applyBorder="1" applyAlignment="1" applyProtection="1">
      <alignment vertical="center"/>
      <protection/>
    </xf>
    <xf numFmtId="0" fontId="54" fillId="33" borderId="32" xfId="0" applyFont="1" applyFill="1" applyBorder="1" applyAlignment="1" applyProtection="1">
      <alignment vertical="center"/>
      <protection/>
    </xf>
    <xf numFmtId="0" fontId="57" fillId="34" borderId="10" xfId="0" applyFont="1" applyFill="1" applyBorder="1" applyAlignment="1" applyProtection="1">
      <alignment horizontal="center" vertical="center"/>
      <protection locked="0"/>
    </xf>
    <xf numFmtId="179" fontId="57" fillId="34" borderId="10" xfId="0" applyNumberFormat="1" applyFont="1" applyFill="1" applyBorder="1" applyAlignment="1" applyProtection="1">
      <alignment horizontal="center" vertical="center"/>
      <protection locked="0"/>
    </xf>
    <xf numFmtId="179" fontId="57" fillId="34" borderId="20" xfId="0" applyNumberFormat="1" applyFont="1" applyFill="1" applyBorder="1" applyAlignment="1" applyProtection="1">
      <alignment horizontal="center" vertical="center"/>
      <protection locked="0"/>
    </xf>
    <xf numFmtId="179" fontId="57" fillId="34" borderId="19" xfId="0" applyNumberFormat="1" applyFont="1" applyFill="1" applyBorder="1" applyAlignment="1" applyProtection="1">
      <alignment horizontal="center" vertical="center"/>
      <protection locked="0"/>
    </xf>
    <xf numFmtId="179" fontId="57" fillId="34" borderId="18" xfId="0" applyNumberFormat="1" applyFont="1" applyFill="1" applyBorder="1" applyAlignment="1" applyProtection="1">
      <alignment horizontal="center" vertical="center"/>
      <protection locked="0"/>
    </xf>
    <xf numFmtId="179" fontId="57" fillId="34" borderId="30" xfId="0" applyNumberFormat="1" applyFont="1" applyFill="1" applyBorder="1" applyAlignment="1" applyProtection="1">
      <alignment horizontal="center" vertical="center"/>
      <protection locked="0"/>
    </xf>
    <xf numFmtId="179" fontId="57" fillId="34" borderId="28" xfId="0" applyNumberFormat="1" applyFont="1" applyFill="1" applyBorder="1" applyAlignment="1" applyProtection="1">
      <alignment horizontal="center" vertical="center"/>
      <protection locked="0"/>
    </xf>
    <xf numFmtId="0" fontId="58" fillId="0" borderId="12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/>
    </xf>
    <xf numFmtId="0" fontId="60" fillId="0" borderId="33" xfId="0" applyFont="1" applyBorder="1" applyAlignment="1" applyProtection="1">
      <alignment horizontal="center" vertical="center" wrapText="1"/>
      <protection/>
    </xf>
    <xf numFmtId="0" fontId="60" fillId="0" borderId="34" xfId="0" applyFont="1" applyBorder="1" applyAlignment="1" applyProtection="1">
      <alignment horizontal="center" vertical="center" wrapText="1"/>
      <protection/>
    </xf>
    <xf numFmtId="0" fontId="60" fillId="0" borderId="35" xfId="0" applyFont="1" applyBorder="1" applyAlignment="1" applyProtection="1">
      <alignment horizontal="center" vertical="center" wrapText="1"/>
      <protection/>
    </xf>
    <xf numFmtId="0" fontId="55" fillId="0" borderId="34" xfId="0" applyFont="1" applyBorder="1" applyAlignment="1" applyProtection="1">
      <alignment horizontal="center" vertical="center"/>
      <protection/>
    </xf>
    <xf numFmtId="0" fontId="55" fillId="0" borderId="35" xfId="0" applyFont="1" applyBorder="1" applyAlignment="1" applyProtection="1">
      <alignment horizontal="center" vertical="center"/>
      <protection/>
    </xf>
    <xf numFmtId="0" fontId="60" fillId="0" borderId="36" xfId="0" applyFont="1" applyBorder="1" applyAlignment="1" applyProtection="1">
      <alignment horizontal="center" vertical="center"/>
      <protection/>
    </xf>
    <xf numFmtId="0" fontId="60" fillId="0" borderId="14" xfId="0" applyFont="1" applyBorder="1" applyAlignment="1" applyProtection="1">
      <alignment horizontal="center" vertical="center"/>
      <protection/>
    </xf>
    <xf numFmtId="0" fontId="60" fillId="0" borderId="37" xfId="0" applyFont="1" applyBorder="1" applyAlignment="1" applyProtection="1">
      <alignment horizontal="center" vertical="center"/>
      <protection/>
    </xf>
    <xf numFmtId="0" fontId="60" fillId="0" borderId="38" xfId="0" applyFont="1" applyBorder="1" applyAlignment="1" applyProtection="1">
      <alignment horizontal="center" vertical="center"/>
      <protection/>
    </xf>
    <xf numFmtId="0" fontId="61" fillId="0" borderId="36" xfId="0" applyFont="1" applyBorder="1" applyAlignment="1" applyProtection="1">
      <alignment horizontal="center" vertical="center"/>
      <protection/>
    </xf>
    <xf numFmtId="0" fontId="61" fillId="0" borderId="14" xfId="0" applyFont="1" applyBorder="1" applyAlignment="1" applyProtection="1">
      <alignment horizontal="center" vertical="center"/>
      <protection/>
    </xf>
    <xf numFmtId="0" fontId="61" fillId="0" borderId="39" xfId="0" applyFont="1" applyBorder="1" applyAlignment="1" applyProtection="1">
      <alignment horizontal="center" vertical="center"/>
      <protection/>
    </xf>
    <xf numFmtId="0" fontId="61" fillId="0" borderId="37" xfId="0" applyFont="1" applyBorder="1" applyAlignment="1" applyProtection="1">
      <alignment horizontal="center" vertical="center"/>
      <protection/>
    </xf>
    <xf numFmtId="0" fontId="61" fillId="0" borderId="38" xfId="0" applyFont="1" applyBorder="1" applyAlignment="1" applyProtection="1">
      <alignment horizontal="center" vertical="center"/>
      <protection/>
    </xf>
    <xf numFmtId="0" fontId="61" fillId="0" borderId="40" xfId="0" applyFont="1" applyBorder="1" applyAlignment="1" applyProtection="1">
      <alignment horizontal="center" vertical="center"/>
      <protection/>
    </xf>
    <xf numFmtId="0" fontId="60" fillId="0" borderId="41" xfId="0" applyFont="1" applyBorder="1" applyAlignment="1" applyProtection="1">
      <alignment horizontal="center" vertical="center"/>
      <protection/>
    </xf>
    <xf numFmtId="0" fontId="60" fillId="0" borderId="42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 locked="0"/>
    </xf>
    <xf numFmtId="0" fontId="60" fillId="0" borderId="43" xfId="0" applyFont="1" applyBorder="1" applyAlignment="1" applyProtection="1">
      <alignment horizontal="center" vertical="center" wrapText="1"/>
      <protection/>
    </xf>
    <xf numFmtId="0" fontId="60" fillId="0" borderId="44" xfId="0" applyFont="1" applyBorder="1" applyAlignment="1" applyProtection="1">
      <alignment horizontal="center" vertical="center"/>
      <protection/>
    </xf>
    <xf numFmtId="0" fontId="60" fillId="0" borderId="45" xfId="0" applyFont="1" applyBorder="1" applyAlignment="1" applyProtection="1">
      <alignment horizontal="center" vertical="center"/>
      <protection/>
    </xf>
    <xf numFmtId="0" fontId="60" fillId="0" borderId="15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0" fillId="0" borderId="46" xfId="0" applyFont="1" applyBorder="1" applyAlignment="1" applyProtection="1">
      <alignment horizontal="center" vertical="center"/>
      <protection/>
    </xf>
    <xf numFmtId="177" fontId="63" fillId="0" borderId="47" xfId="0" applyNumberFormat="1" applyFont="1" applyBorder="1" applyAlignment="1" applyProtection="1">
      <alignment horizontal="center" vertical="center"/>
      <protection locked="0"/>
    </xf>
    <xf numFmtId="177" fontId="63" fillId="0" borderId="48" xfId="0" applyNumberFormat="1" applyFont="1" applyBorder="1" applyAlignment="1" applyProtection="1">
      <alignment horizontal="center" vertical="center"/>
      <protection locked="0"/>
    </xf>
    <xf numFmtId="177" fontId="63" fillId="0" borderId="49" xfId="0" applyNumberFormat="1" applyFont="1" applyBorder="1" applyAlignment="1" applyProtection="1">
      <alignment horizontal="center" vertical="center"/>
      <protection locked="0"/>
    </xf>
    <xf numFmtId="178" fontId="63" fillId="0" borderId="48" xfId="0" applyNumberFormat="1" applyFont="1" applyBorder="1" applyAlignment="1" applyProtection="1">
      <alignment horizontal="center" vertical="center"/>
      <protection locked="0"/>
    </xf>
    <xf numFmtId="178" fontId="63" fillId="0" borderId="49" xfId="0" applyNumberFormat="1" applyFont="1" applyBorder="1" applyAlignment="1" applyProtection="1">
      <alignment horizontal="center" vertical="center"/>
      <protection locked="0"/>
    </xf>
    <xf numFmtId="49" fontId="54" fillId="0" borderId="47" xfId="0" applyNumberFormat="1" applyFont="1" applyBorder="1" applyAlignment="1" applyProtection="1">
      <alignment horizontal="center" vertical="center"/>
      <protection/>
    </xf>
    <xf numFmtId="49" fontId="54" fillId="0" borderId="48" xfId="0" applyNumberFormat="1" applyFont="1" applyBorder="1" applyAlignment="1" applyProtection="1">
      <alignment horizontal="center" vertical="center"/>
      <protection/>
    </xf>
    <xf numFmtId="49" fontId="54" fillId="0" borderId="49" xfId="0" applyNumberFormat="1" applyFont="1" applyBorder="1" applyAlignment="1" applyProtection="1">
      <alignment horizontal="center" vertical="center"/>
      <protection/>
    </xf>
    <xf numFmtId="0" fontId="54" fillId="0" borderId="48" xfId="0" applyFont="1" applyBorder="1" applyAlignment="1" applyProtection="1">
      <alignment horizontal="center" vertical="center"/>
      <protection/>
    </xf>
    <xf numFmtId="0" fontId="54" fillId="0" borderId="50" xfId="0" applyFont="1" applyBorder="1" applyAlignment="1" applyProtection="1">
      <alignment horizontal="center" vertical="center"/>
      <protection/>
    </xf>
    <xf numFmtId="0" fontId="63" fillId="0" borderId="51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 applyProtection="1">
      <alignment horizontal="center" vertical="center"/>
      <protection locked="0"/>
    </xf>
    <xf numFmtId="0" fontId="63" fillId="0" borderId="37" xfId="0" applyFont="1" applyBorder="1" applyAlignment="1" applyProtection="1">
      <alignment horizontal="center" vertical="center"/>
      <protection locked="0"/>
    </xf>
    <xf numFmtId="0" fontId="63" fillId="0" borderId="38" xfId="0" applyFont="1" applyBorder="1" applyAlignment="1" applyProtection="1">
      <alignment horizontal="center" vertical="center"/>
      <protection locked="0"/>
    </xf>
    <xf numFmtId="49" fontId="63" fillId="0" borderId="0" xfId="0" applyNumberFormat="1" applyFont="1" applyBorder="1" applyAlignment="1" applyProtection="1">
      <alignment horizontal="center" vertical="center"/>
      <protection locked="0"/>
    </xf>
    <xf numFmtId="49" fontId="63" fillId="0" borderId="38" xfId="0" applyNumberFormat="1" applyFont="1" applyBorder="1" applyAlignment="1" applyProtection="1">
      <alignment horizontal="center" vertical="center"/>
      <protection locked="0"/>
    </xf>
    <xf numFmtId="49" fontId="63" fillId="0" borderId="52" xfId="0" applyNumberFormat="1" applyFont="1" applyBorder="1" applyAlignment="1" applyProtection="1">
      <alignment horizontal="center" vertical="center"/>
      <protection locked="0"/>
    </xf>
    <xf numFmtId="49" fontId="63" fillId="0" borderId="40" xfId="0" applyNumberFormat="1" applyFont="1" applyBorder="1" applyAlignment="1" applyProtection="1">
      <alignment horizontal="center" vertical="center"/>
      <protection locked="0"/>
    </xf>
    <xf numFmtId="0" fontId="60" fillId="0" borderId="13" xfId="0" applyFont="1" applyBorder="1" applyAlignment="1" applyProtection="1">
      <alignment horizontal="center" vertical="center"/>
      <protection/>
    </xf>
    <xf numFmtId="0" fontId="60" fillId="0" borderId="29" xfId="0" applyFont="1" applyBorder="1" applyAlignment="1" applyProtection="1">
      <alignment horizontal="center" vertical="center"/>
      <protection/>
    </xf>
    <xf numFmtId="0" fontId="60" fillId="0" borderId="53" xfId="0" applyFont="1" applyBorder="1" applyAlignment="1" applyProtection="1">
      <alignment horizontal="center" vertical="center"/>
      <protection/>
    </xf>
    <xf numFmtId="0" fontId="54" fillId="0" borderId="54" xfId="0" applyFont="1" applyBorder="1" applyAlignment="1" applyProtection="1">
      <alignment horizontal="right" vertical="center"/>
      <protection locked="0"/>
    </xf>
    <xf numFmtId="0" fontId="54" fillId="0" borderId="44" xfId="0" applyFont="1" applyBorder="1" applyAlignment="1" applyProtection="1">
      <alignment horizontal="right" vertical="center"/>
      <protection locked="0"/>
    </xf>
    <xf numFmtId="0" fontId="54" fillId="0" borderId="55" xfId="0" applyFont="1" applyBorder="1" applyAlignment="1" applyProtection="1">
      <alignment horizontal="right" vertical="center"/>
      <protection locked="0"/>
    </xf>
    <xf numFmtId="0" fontId="54" fillId="0" borderId="29" xfId="0" applyFont="1" applyBorder="1" applyAlignment="1" applyProtection="1">
      <alignment horizontal="right" vertical="center"/>
      <protection locked="0"/>
    </xf>
    <xf numFmtId="0" fontId="54" fillId="0" borderId="44" xfId="0" applyFont="1" applyBorder="1" applyAlignment="1" applyProtection="1">
      <alignment horizontal="left" vertical="center"/>
      <protection/>
    </xf>
    <xf numFmtId="0" fontId="54" fillId="0" borderId="56" xfId="0" applyFont="1" applyBorder="1" applyAlignment="1" applyProtection="1">
      <alignment horizontal="left" vertical="center"/>
      <protection/>
    </xf>
    <xf numFmtId="0" fontId="54" fillId="0" borderId="29" xfId="0" applyFont="1" applyBorder="1" applyAlignment="1" applyProtection="1">
      <alignment horizontal="left" vertical="center"/>
      <protection/>
    </xf>
    <xf numFmtId="0" fontId="54" fillId="0" borderId="57" xfId="0" applyFont="1" applyBorder="1" applyAlignment="1" applyProtection="1">
      <alignment horizontal="left" vertical="center"/>
      <protection/>
    </xf>
    <xf numFmtId="0" fontId="60" fillId="0" borderId="58" xfId="0" applyFont="1" applyBorder="1" applyAlignment="1" applyProtection="1">
      <alignment horizontal="center" vertical="center"/>
      <protection/>
    </xf>
    <xf numFmtId="0" fontId="60" fillId="0" borderId="59" xfId="0" applyFont="1" applyBorder="1" applyAlignment="1" applyProtection="1">
      <alignment horizontal="center" vertical="center"/>
      <protection/>
    </xf>
    <xf numFmtId="0" fontId="60" fillId="0" borderId="60" xfId="0" applyFont="1" applyBorder="1" applyAlignment="1" applyProtection="1">
      <alignment horizontal="center" vertical="center"/>
      <protection/>
    </xf>
    <xf numFmtId="0" fontId="60" fillId="0" borderId="61" xfId="0" applyFont="1" applyBorder="1" applyAlignment="1" applyProtection="1">
      <alignment horizontal="center" vertical="center"/>
      <protection/>
    </xf>
    <xf numFmtId="0" fontId="60" fillId="0" borderId="62" xfId="0" applyFont="1" applyBorder="1" applyAlignment="1" applyProtection="1">
      <alignment horizontal="center" vertical="center"/>
      <protection/>
    </xf>
    <xf numFmtId="0" fontId="60" fillId="0" borderId="63" xfId="0" applyFont="1" applyBorder="1" applyAlignment="1" applyProtection="1">
      <alignment horizontal="center" vertical="center"/>
      <protection/>
    </xf>
    <xf numFmtId="0" fontId="60" fillId="0" borderId="64" xfId="0" applyFont="1" applyBorder="1" applyAlignment="1" applyProtection="1">
      <alignment horizontal="center" vertical="center"/>
      <protection/>
    </xf>
    <xf numFmtId="0" fontId="60" fillId="0" borderId="36" xfId="0" applyFont="1" applyBorder="1" applyAlignment="1" applyProtection="1">
      <alignment horizontal="center" vertical="center" wrapText="1"/>
      <protection/>
    </xf>
    <xf numFmtId="0" fontId="60" fillId="0" borderId="14" xfId="0" applyFont="1" applyBorder="1" applyAlignment="1" applyProtection="1">
      <alignment horizontal="center" vertical="center" wrapText="1"/>
      <protection/>
    </xf>
    <xf numFmtId="0" fontId="60" fillId="0" borderId="61" xfId="0" applyFont="1" applyBorder="1" applyAlignment="1" applyProtection="1">
      <alignment horizontal="center" vertical="center" wrapText="1"/>
      <protection/>
    </xf>
    <xf numFmtId="0" fontId="60" fillId="0" borderId="62" xfId="0" applyFont="1" applyBorder="1" applyAlignment="1" applyProtection="1">
      <alignment horizontal="center" vertical="center" wrapText="1"/>
      <protection/>
    </xf>
    <xf numFmtId="0" fontId="60" fillId="0" borderId="63" xfId="0" applyFont="1" applyBorder="1" applyAlignment="1" applyProtection="1">
      <alignment horizontal="center" vertical="center" wrapText="1"/>
      <protection/>
    </xf>
    <xf numFmtId="0" fontId="60" fillId="0" borderId="64" xfId="0" applyFont="1" applyBorder="1" applyAlignment="1" applyProtection="1">
      <alignment horizontal="center" vertical="center" wrapText="1"/>
      <protection/>
    </xf>
    <xf numFmtId="0" fontId="60" fillId="33" borderId="36" xfId="0" applyFont="1" applyFill="1" applyBorder="1" applyAlignment="1" applyProtection="1">
      <alignment horizontal="center" vertical="center"/>
      <protection/>
    </xf>
    <xf numFmtId="0" fontId="60" fillId="33" borderId="14" xfId="0" applyFont="1" applyFill="1" applyBorder="1" applyAlignment="1" applyProtection="1">
      <alignment horizontal="center" vertical="center"/>
      <protection/>
    </xf>
    <xf numFmtId="0" fontId="60" fillId="33" borderId="39" xfId="0" applyFont="1" applyFill="1" applyBorder="1" applyAlignment="1" applyProtection="1">
      <alignment horizontal="center" vertical="center"/>
      <protection/>
    </xf>
    <xf numFmtId="0" fontId="60" fillId="0" borderId="65" xfId="0" applyFont="1" applyBorder="1" applyAlignment="1" applyProtection="1">
      <alignment horizontal="center" vertical="center"/>
      <protection/>
    </xf>
    <xf numFmtId="0" fontId="60" fillId="0" borderId="66" xfId="0" applyFont="1" applyBorder="1" applyAlignment="1" applyProtection="1">
      <alignment horizontal="center" vertical="center"/>
      <protection/>
    </xf>
    <xf numFmtId="0" fontId="60" fillId="0" borderId="67" xfId="0" applyFont="1" applyBorder="1" applyAlignment="1" applyProtection="1">
      <alignment horizontal="center" vertical="center"/>
      <protection/>
    </xf>
    <xf numFmtId="0" fontId="60" fillId="0" borderId="68" xfId="0" applyFont="1" applyBorder="1" applyAlignment="1" applyProtection="1">
      <alignment horizontal="center" vertical="center"/>
      <protection/>
    </xf>
    <xf numFmtId="0" fontId="60" fillId="0" borderId="69" xfId="0" applyFont="1" applyBorder="1" applyAlignment="1" applyProtection="1">
      <alignment horizontal="center" vertical="center"/>
      <protection/>
    </xf>
    <xf numFmtId="0" fontId="60" fillId="0" borderId="70" xfId="0" applyFont="1" applyBorder="1" applyAlignment="1" applyProtection="1">
      <alignment horizontal="center" vertical="center"/>
      <protection/>
    </xf>
    <xf numFmtId="0" fontId="64" fillId="0" borderId="69" xfId="0" applyFont="1" applyBorder="1" applyAlignment="1" applyProtection="1">
      <alignment horizontal="center" vertical="center"/>
      <protection/>
    </xf>
    <xf numFmtId="0" fontId="64" fillId="0" borderId="66" xfId="0" applyFont="1" applyBorder="1" applyAlignment="1" applyProtection="1">
      <alignment horizontal="center" vertical="center"/>
      <protection/>
    </xf>
    <xf numFmtId="0" fontId="64" fillId="0" borderId="68" xfId="0" applyFont="1" applyBorder="1" applyAlignment="1" applyProtection="1">
      <alignment horizontal="center" vertical="center"/>
      <protection/>
    </xf>
    <xf numFmtId="0" fontId="60" fillId="33" borderId="69" xfId="0" applyFont="1" applyFill="1" applyBorder="1" applyAlignment="1" applyProtection="1">
      <alignment horizontal="center" vertical="center"/>
      <protection/>
    </xf>
    <xf numFmtId="0" fontId="60" fillId="33" borderId="66" xfId="0" applyFont="1" applyFill="1" applyBorder="1" applyAlignment="1" applyProtection="1">
      <alignment horizontal="center" vertical="center"/>
      <protection/>
    </xf>
    <xf numFmtId="0" fontId="60" fillId="33" borderId="71" xfId="0" applyFont="1" applyFill="1" applyBorder="1" applyAlignment="1" applyProtection="1">
      <alignment horizontal="center" vertical="center"/>
      <protection/>
    </xf>
    <xf numFmtId="0" fontId="57" fillId="0" borderId="72" xfId="0" applyFont="1" applyBorder="1" applyAlignment="1" applyProtection="1">
      <alignment horizontal="center" vertical="center"/>
      <protection locked="0"/>
    </xf>
    <xf numFmtId="0" fontId="57" fillId="0" borderId="10" xfId="0" applyFont="1" applyBorder="1" applyAlignment="1" applyProtection="1">
      <alignment horizontal="center" vertical="center"/>
      <protection locked="0"/>
    </xf>
    <xf numFmtId="0" fontId="57" fillId="0" borderId="73" xfId="0" applyFont="1" applyBorder="1" applyAlignment="1" applyProtection="1">
      <alignment horizontal="center" vertical="center"/>
      <protection locked="0"/>
    </xf>
    <xf numFmtId="0" fontId="57" fillId="0" borderId="74" xfId="0" applyFont="1" applyBorder="1" applyAlignment="1" applyProtection="1">
      <alignment horizontal="center" vertical="center"/>
      <protection locked="0"/>
    </xf>
    <xf numFmtId="0" fontId="57" fillId="0" borderId="20" xfId="0" applyFont="1" applyBorder="1" applyAlignment="1" applyProtection="1">
      <alignment horizontal="center" vertical="center"/>
      <protection locked="0"/>
    </xf>
    <xf numFmtId="0" fontId="57" fillId="0" borderId="51" xfId="0" applyFont="1" applyBorder="1" applyAlignment="1" applyProtection="1">
      <alignment horizontal="center" vertical="center"/>
      <protection locked="0"/>
    </xf>
    <xf numFmtId="0" fontId="57" fillId="0" borderId="37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38" xfId="0" applyFont="1" applyBorder="1" applyAlignment="1" applyProtection="1">
      <alignment horizontal="center" vertical="center"/>
      <protection/>
    </xf>
    <xf numFmtId="180" fontId="57" fillId="0" borderId="0" xfId="0" applyNumberFormat="1" applyFont="1" applyBorder="1" applyAlignment="1" applyProtection="1">
      <alignment horizontal="center" vertical="center"/>
      <protection locked="0"/>
    </xf>
    <xf numFmtId="180" fontId="57" fillId="0" borderId="38" xfId="0" applyNumberFormat="1" applyFont="1" applyBorder="1" applyAlignment="1" applyProtection="1">
      <alignment horizontal="center" vertical="center"/>
      <protection locked="0"/>
    </xf>
    <xf numFmtId="178" fontId="57" fillId="0" borderId="21" xfId="0" applyNumberFormat="1" applyFont="1" applyBorder="1" applyAlignment="1" applyProtection="1">
      <alignment horizontal="center" vertical="center"/>
      <protection locked="0"/>
    </xf>
    <xf numFmtId="178" fontId="57" fillId="0" borderId="16" xfId="0" applyNumberFormat="1" applyFont="1" applyBorder="1" applyAlignment="1" applyProtection="1">
      <alignment horizontal="center" vertical="center"/>
      <protection locked="0"/>
    </xf>
    <xf numFmtId="0" fontId="57" fillId="0" borderId="75" xfId="0" applyFont="1" applyBorder="1" applyAlignment="1" applyProtection="1">
      <alignment horizontal="center" vertical="center" shrinkToFit="1"/>
      <protection locked="0"/>
    </xf>
    <xf numFmtId="0" fontId="57" fillId="0" borderId="76" xfId="0" applyFont="1" applyBorder="1" applyAlignment="1" applyProtection="1">
      <alignment horizontal="center" vertical="center" shrinkToFit="1"/>
      <protection locked="0"/>
    </xf>
    <xf numFmtId="0" fontId="57" fillId="0" borderId="77" xfId="0" applyFont="1" applyBorder="1" applyAlignment="1" applyProtection="1">
      <alignment horizontal="center" vertical="center" shrinkToFit="1"/>
      <protection locked="0"/>
    </xf>
    <xf numFmtId="176" fontId="57" fillId="0" borderId="10" xfId="0" applyNumberFormat="1" applyFont="1" applyBorder="1" applyAlignment="1" applyProtection="1">
      <alignment horizontal="right" vertical="center"/>
      <protection locked="0"/>
    </xf>
    <xf numFmtId="0" fontId="57" fillId="0" borderId="10" xfId="0" applyFont="1" applyBorder="1" applyAlignment="1" applyProtection="1">
      <alignment horizontal="left" vertical="center"/>
      <protection locked="0"/>
    </xf>
    <xf numFmtId="0" fontId="57" fillId="0" borderId="2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57" fillId="0" borderId="41" xfId="0" applyFont="1" applyBorder="1" applyAlignment="1" applyProtection="1">
      <alignment horizontal="center" vertical="center"/>
      <protection locked="0"/>
    </xf>
    <xf numFmtId="0" fontId="57" fillId="0" borderId="38" xfId="0" applyFont="1" applyBorder="1" applyAlignment="1" applyProtection="1">
      <alignment horizontal="center" vertical="center"/>
      <protection locked="0"/>
    </xf>
    <xf numFmtId="0" fontId="57" fillId="0" borderId="78" xfId="0" applyFont="1" applyBorder="1" applyAlignment="1" applyProtection="1">
      <alignment horizontal="center" vertical="center"/>
      <protection locked="0"/>
    </xf>
    <xf numFmtId="0" fontId="57" fillId="0" borderId="42" xfId="0" applyFont="1" applyBorder="1" applyAlignment="1" applyProtection="1">
      <alignment horizontal="center" vertical="center"/>
      <protection locked="0"/>
    </xf>
    <xf numFmtId="176" fontId="54" fillId="0" borderId="23" xfId="0" applyNumberFormat="1" applyFont="1" applyBorder="1" applyAlignment="1" applyProtection="1">
      <alignment horizontal="center" vertical="center"/>
      <protection/>
    </xf>
    <xf numFmtId="176" fontId="54" fillId="0" borderId="19" xfId="0" applyNumberFormat="1" applyFont="1" applyBorder="1" applyAlignment="1" applyProtection="1">
      <alignment horizontal="center" vertical="center"/>
      <protection/>
    </xf>
    <xf numFmtId="0" fontId="57" fillId="0" borderId="79" xfId="0" applyFont="1" applyBorder="1" applyAlignment="1" applyProtection="1">
      <alignment horizontal="center" vertical="center"/>
      <protection locked="0"/>
    </xf>
    <xf numFmtId="0" fontId="57" fillId="0" borderId="19" xfId="0" applyFont="1" applyBorder="1" applyAlignment="1" applyProtection="1">
      <alignment horizontal="center" vertical="center"/>
      <protection locked="0"/>
    </xf>
    <xf numFmtId="0" fontId="57" fillId="0" borderId="23" xfId="0" applyFont="1" applyBorder="1" applyAlignment="1" applyProtection="1">
      <alignment horizontal="center" vertical="center" shrinkToFit="1"/>
      <protection locked="0"/>
    </xf>
    <xf numFmtId="0" fontId="57" fillId="0" borderId="19" xfId="0" applyFont="1" applyBorder="1" applyAlignment="1" applyProtection="1">
      <alignment horizontal="center" vertical="center" shrinkToFit="1"/>
      <protection locked="0"/>
    </xf>
    <xf numFmtId="0" fontId="57" fillId="0" borderId="18" xfId="0" applyFont="1" applyBorder="1" applyAlignment="1" applyProtection="1">
      <alignment horizontal="center" vertical="center" shrinkToFit="1"/>
      <protection locked="0"/>
    </xf>
    <xf numFmtId="176" fontId="57" fillId="0" borderId="19" xfId="0" applyNumberFormat="1" applyFont="1" applyBorder="1" applyAlignment="1" applyProtection="1">
      <alignment horizontal="right" vertical="center"/>
      <protection locked="0"/>
    </xf>
    <xf numFmtId="0" fontId="57" fillId="0" borderId="19" xfId="0" applyFont="1" applyBorder="1" applyAlignment="1" applyProtection="1">
      <alignment horizontal="left" vertical="center"/>
      <protection locked="0"/>
    </xf>
    <xf numFmtId="0" fontId="57" fillId="0" borderId="18" xfId="0" applyFont="1" applyBorder="1" applyAlignment="1" applyProtection="1">
      <alignment horizontal="left" vertical="center"/>
      <protection locked="0"/>
    </xf>
    <xf numFmtId="178" fontId="57" fillId="0" borderId="80" xfId="0" applyNumberFormat="1" applyFont="1" applyBorder="1" applyAlignment="1" applyProtection="1">
      <alignment horizontal="center" vertical="center"/>
      <protection locked="0"/>
    </xf>
    <xf numFmtId="178" fontId="57" fillId="0" borderId="10" xfId="0" applyNumberFormat="1" applyFont="1" applyBorder="1" applyAlignment="1" applyProtection="1">
      <alignment horizontal="center" vertical="center"/>
      <protection locked="0"/>
    </xf>
    <xf numFmtId="0" fontId="57" fillId="0" borderId="51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 applyProtection="1">
      <alignment horizontal="center" vertical="center" shrinkToFit="1"/>
      <protection locked="0"/>
    </xf>
    <xf numFmtId="0" fontId="57" fillId="0" borderId="46" xfId="0" applyFont="1" applyBorder="1" applyAlignment="1" applyProtection="1">
      <alignment horizontal="center" vertical="center" shrinkToFit="1"/>
      <protection locked="0"/>
    </xf>
    <xf numFmtId="0" fontId="57" fillId="34" borderId="72" xfId="0" applyFont="1" applyFill="1" applyBorder="1" applyAlignment="1" applyProtection="1">
      <alignment horizontal="center" vertical="center"/>
      <protection locked="0"/>
    </xf>
    <xf numFmtId="0" fontId="57" fillId="34" borderId="10" xfId="0" applyFont="1" applyFill="1" applyBorder="1" applyAlignment="1" applyProtection="1">
      <alignment horizontal="center" vertical="center"/>
      <protection locked="0"/>
    </xf>
    <xf numFmtId="0" fontId="57" fillId="34" borderId="73" xfId="0" applyFont="1" applyFill="1" applyBorder="1" applyAlignment="1" applyProtection="1">
      <alignment horizontal="center" vertical="center"/>
      <protection locked="0"/>
    </xf>
    <xf numFmtId="0" fontId="57" fillId="34" borderId="74" xfId="0" applyFont="1" applyFill="1" applyBorder="1" applyAlignment="1" applyProtection="1">
      <alignment horizontal="center" vertical="center"/>
      <protection locked="0"/>
    </xf>
    <xf numFmtId="0" fontId="57" fillId="34" borderId="20" xfId="0" applyFont="1" applyFill="1" applyBorder="1" applyAlignment="1" applyProtection="1">
      <alignment horizontal="center" vertical="center"/>
      <protection locked="0"/>
    </xf>
    <xf numFmtId="0" fontId="57" fillId="34" borderId="51" xfId="0" applyFont="1" applyFill="1" applyBorder="1" applyAlignment="1" applyProtection="1">
      <alignment horizontal="center" vertical="center"/>
      <protection locked="0"/>
    </xf>
    <xf numFmtId="0" fontId="57" fillId="34" borderId="37" xfId="0" applyFont="1" applyFill="1" applyBorder="1" applyAlignment="1" applyProtection="1">
      <alignment horizontal="center" vertical="center"/>
      <protection locked="0"/>
    </xf>
    <xf numFmtId="0" fontId="54" fillId="34" borderId="0" xfId="0" applyFont="1" applyFill="1" applyBorder="1" applyAlignment="1" applyProtection="1">
      <alignment horizontal="center" vertical="center"/>
      <protection/>
    </xf>
    <xf numFmtId="0" fontId="54" fillId="34" borderId="38" xfId="0" applyFont="1" applyFill="1" applyBorder="1" applyAlignment="1" applyProtection="1">
      <alignment horizontal="center" vertical="center"/>
      <protection/>
    </xf>
    <xf numFmtId="180" fontId="57" fillId="34" borderId="0" xfId="0" applyNumberFormat="1" applyFont="1" applyFill="1" applyBorder="1" applyAlignment="1" applyProtection="1">
      <alignment horizontal="center" vertical="center"/>
      <protection locked="0"/>
    </xf>
    <xf numFmtId="180" fontId="57" fillId="34" borderId="38" xfId="0" applyNumberFormat="1" applyFont="1" applyFill="1" applyBorder="1" applyAlignment="1" applyProtection="1">
      <alignment horizontal="center" vertical="center"/>
      <protection locked="0"/>
    </xf>
    <xf numFmtId="178" fontId="57" fillId="34" borderId="80" xfId="0" applyNumberFormat="1" applyFont="1" applyFill="1" applyBorder="1" applyAlignment="1" applyProtection="1">
      <alignment horizontal="center" vertical="center"/>
      <protection locked="0"/>
    </xf>
    <xf numFmtId="178" fontId="57" fillId="34" borderId="10" xfId="0" applyNumberFormat="1" applyFont="1" applyFill="1" applyBorder="1" applyAlignment="1" applyProtection="1">
      <alignment horizontal="center" vertical="center"/>
      <protection locked="0"/>
    </xf>
    <xf numFmtId="0" fontId="57" fillId="34" borderId="51" xfId="0" applyFont="1" applyFill="1" applyBorder="1" applyAlignment="1" applyProtection="1">
      <alignment horizontal="center" vertical="center" shrinkToFit="1"/>
      <protection locked="0"/>
    </xf>
    <xf numFmtId="0" fontId="57" fillId="34" borderId="0" xfId="0" applyFont="1" applyFill="1" applyBorder="1" applyAlignment="1" applyProtection="1">
      <alignment horizontal="center" vertical="center" shrinkToFit="1"/>
      <protection locked="0"/>
    </xf>
    <xf numFmtId="0" fontId="57" fillId="34" borderId="46" xfId="0" applyFont="1" applyFill="1" applyBorder="1" applyAlignment="1" applyProtection="1">
      <alignment horizontal="center" vertical="center" shrinkToFit="1"/>
      <protection locked="0"/>
    </xf>
    <xf numFmtId="176" fontId="57" fillId="34" borderId="10" xfId="0" applyNumberFormat="1" applyFont="1" applyFill="1" applyBorder="1" applyAlignment="1" applyProtection="1">
      <alignment horizontal="right" vertical="center"/>
      <protection locked="0"/>
    </xf>
    <xf numFmtId="0" fontId="57" fillId="34" borderId="10" xfId="0" applyFont="1" applyFill="1" applyBorder="1" applyAlignment="1" applyProtection="1">
      <alignment horizontal="left" vertical="center"/>
      <protection locked="0"/>
    </xf>
    <xf numFmtId="0" fontId="57" fillId="34" borderId="20" xfId="0" applyFont="1" applyFill="1" applyBorder="1" applyAlignment="1" applyProtection="1">
      <alignment horizontal="left" vertical="center"/>
      <protection locked="0"/>
    </xf>
    <xf numFmtId="0" fontId="57" fillId="34" borderId="41" xfId="0" applyFont="1" applyFill="1" applyBorder="1" applyAlignment="1" applyProtection="1">
      <alignment horizontal="center" vertical="center"/>
      <protection locked="0"/>
    </xf>
    <xf numFmtId="0" fontId="57" fillId="34" borderId="38" xfId="0" applyFont="1" applyFill="1" applyBorder="1" applyAlignment="1" applyProtection="1">
      <alignment horizontal="center" vertical="center"/>
      <protection locked="0"/>
    </xf>
    <xf numFmtId="0" fontId="57" fillId="34" borderId="78" xfId="0" applyFont="1" applyFill="1" applyBorder="1" applyAlignment="1" applyProtection="1">
      <alignment horizontal="center" vertical="center"/>
      <protection locked="0"/>
    </xf>
    <xf numFmtId="0" fontId="57" fillId="34" borderId="42" xfId="0" applyFont="1" applyFill="1" applyBorder="1" applyAlignment="1" applyProtection="1">
      <alignment horizontal="center" vertical="center"/>
      <protection locked="0"/>
    </xf>
    <xf numFmtId="176" fontId="54" fillId="34" borderId="23" xfId="0" applyNumberFormat="1" applyFont="1" applyFill="1" applyBorder="1" applyAlignment="1" applyProtection="1">
      <alignment horizontal="center" vertical="center"/>
      <protection/>
    </xf>
    <xf numFmtId="176" fontId="54" fillId="34" borderId="19" xfId="0" applyNumberFormat="1" applyFont="1" applyFill="1" applyBorder="1" applyAlignment="1" applyProtection="1">
      <alignment horizontal="center" vertical="center"/>
      <protection/>
    </xf>
    <xf numFmtId="0" fontId="57" fillId="34" borderId="79" xfId="0" applyFont="1" applyFill="1" applyBorder="1" applyAlignment="1" applyProtection="1">
      <alignment horizontal="center" vertical="center"/>
      <protection locked="0"/>
    </xf>
    <xf numFmtId="0" fontId="57" fillId="34" borderId="19" xfId="0" applyFont="1" applyFill="1" applyBorder="1" applyAlignment="1" applyProtection="1">
      <alignment horizontal="center" vertical="center"/>
      <protection locked="0"/>
    </xf>
    <xf numFmtId="0" fontId="57" fillId="34" borderId="23" xfId="0" applyFont="1" applyFill="1" applyBorder="1" applyAlignment="1" applyProtection="1">
      <alignment horizontal="center" vertical="center" shrinkToFit="1"/>
      <protection locked="0"/>
    </xf>
    <xf numFmtId="0" fontId="57" fillId="34" borderId="19" xfId="0" applyFont="1" applyFill="1" applyBorder="1" applyAlignment="1" applyProtection="1">
      <alignment horizontal="center" vertical="center" shrinkToFit="1"/>
      <protection locked="0"/>
    </xf>
    <xf numFmtId="0" fontId="57" fillId="34" borderId="18" xfId="0" applyFont="1" applyFill="1" applyBorder="1" applyAlignment="1" applyProtection="1">
      <alignment horizontal="center" vertical="center" shrinkToFit="1"/>
      <protection locked="0"/>
    </xf>
    <xf numFmtId="176" fontId="57" fillId="34" borderId="19" xfId="0" applyNumberFormat="1" applyFont="1" applyFill="1" applyBorder="1" applyAlignment="1" applyProtection="1">
      <alignment horizontal="right" vertical="center"/>
      <protection locked="0"/>
    </xf>
    <xf numFmtId="0" fontId="57" fillId="34" borderId="19" xfId="0" applyFont="1" applyFill="1" applyBorder="1" applyAlignment="1" applyProtection="1">
      <alignment horizontal="left" vertical="center"/>
      <protection locked="0"/>
    </xf>
    <xf numFmtId="0" fontId="57" fillId="34" borderId="18" xfId="0" applyFont="1" applyFill="1" applyBorder="1" applyAlignment="1" applyProtection="1">
      <alignment horizontal="left" vertical="center"/>
      <protection locked="0"/>
    </xf>
    <xf numFmtId="0" fontId="57" fillId="34" borderId="55" xfId="0" applyFont="1" applyFill="1" applyBorder="1" applyAlignment="1" applyProtection="1">
      <alignment horizontal="center" vertical="center"/>
      <protection locked="0"/>
    </xf>
    <xf numFmtId="0" fontId="54" fillId="34" borderId="29" xfId="0" applyFont="1" applyFill="1" applyBorder="1" applyAlignment="1" applyProtection="1">
      <alignment horizontal="center" vertical="center"/>
      <protection/>
    </xf>
    <xf numFmtId="180" fontId="57" fillId="34" borderId="29" xfId="0" applyNumberFormat="1" applyFont="1" applyFill="1" applyBorder="1" applyAlignment="1" applyProtection="1">
      <alignment horizontal="center" vertical="center"/>
      <protection locked="0"/>
    </xf>
    <xf numFmtId="0" fontId="57" fillId="34" borderId="13" xfId="0" applyFont="1" applyFill="1" applyBorder="1" applyAlignment="1" applyProtection="1">
      <alignment horizontal="center" vertical="center"/>
      <protection locked="0"/>
    </xf>
    <xf numFmtId="0" fontId="57" fillId="34" borderId="29" xfId="0" applyFont="1" applyFill="1" applyBorder="1" applyAlignment="1" applyProtection="1">
      <alignment horizontal="center" vertical="center"/>
      <protection locked="0"/>
    </xf>
    <xf numFmtId="0" fontId="57" fillId="34" borderId="81" xfId="0" applyFont="1" applyFill="1" applyBorder="1" applyAlignment="1" applyProtection="1">
      <alignment horizontal="center" vertical="center"/>
      <protection locked="0"/>
    </xf>
    <xf numFmtId="0" fontId="57" fillId="34" borderId="53" xfId="0" applyFont="1" applyFill="1" applyBorder="1" applyAlignment="1" applyProtection="1">
      <alignment horizontal="center" vertical="center"/>
      <protection locked="0"/>
    </xf>
    <xf numFmtId="176" fontId="54" fillId="34" borderId="31" xfId="0" applyNumberFormat="1" applyFont="1" applyFill="1" applyBorder="1" applyAlignment="1" applyProtection="1">
      <alignment horizontal="center" vertical="center"/>
      <protection/>
    </xf>
    <xf numFmtId="176" fontId="54" fillId="34" borderId="30" xfId="0" applyNumberFormat="1" applyFont="1" applyFill="1" applyBorder="1" applyAlignment="1" applyProtection="1">
      <alignment horizontal="center" vertical="center"/>
      <protection/>
    </xf>
    <xf numFmtId="0" fontId="57" fillId="34" borderId="82" xfId="0" applyFont="1" applyFill="1" applyBorder="1" applyAlignment="1" applyProtection="1">
      <alignment horizontal="center" vertical="center"/>
      <protection locked="0"/>
    </xf>
    <xf numFmtId="0" fontId="57" fillId="34" borderId="30" xfId="0" applyFont="1" applyFill="1" applyBorder="1" applyAlignment="1" applyProtection="1">
      <alignment horizontal="center" vertical="center"/>
      <protection locked="0"/>
    </xf>
    <xf numFmtId="0" fontId="57" fillId="34" borderId="31" xfId="0" applyFont="1" applyFill="1" applyBorder="1" applyAlignment="1" applyProtection="1">
      <alignment horizontal="center" vertical="center" shrinkToFit="1"/>
      <protection locked="0"/>
    </xf>
    <xf numFmtId="0" fontId="57" fillId="34" borderId="30" xfId="0" applyFont="1" applyFill="1" applyBorder="1" applyAlignment="1" applyProtection="1">
      <alignment horizontal="center" vertical="center" shrinkToFit="1"/>
      <protection locked="0"/>
    </xf>
    <xf numFmtId="0" fontId="57" fillId="34" borderId="28" xfId="0" applyFont="1" applyFill="1" applyBorder="1" applyAlignment="1" applyProtection="1">
      <alignment horizontal="center" vertical="center" shrinkToFit="1"/>
      <protection locked="0"/>
    </xf>
    <xf numFmtId="176" fontId="57" fillId="34" borderId="30" xfId="0" applyNumberFormat="1" applyFont="1" applyFill="1" applyBorder="1" applyAlignment="1" applyProtection="1">
      <alignment horizontal="right" vertical="center"/>
      <protection locked="0"/>
    </xf>
    <xf numFmtId="0" fontId="57" fillId="34" borderId="30" xfId="0" applyFont="1" applyFill="1" applyBorder="1" applyAlignment="1" applyProtection="1">
      <alignment horizontal="left" vertical="center"/>
      <protection locked="0"/>
    </xf>
    <xf numFmtId="0" fontId="57" fillId="34" borderId="28" xfId="0" applyFont="1" applyFill="1" applyBorder="1" applyAlignment="1" applyProtection="1">
      <alignment horizontal="left" vertical="center"/>
      <protection locked="0"/>
    </xf>
    <xf numFmtId="0" fontId="54" fillId="0" borderId="29" xfId="0" applyFont="1" applyBorder="1" applyAlignment="1" applyProtection="1">
      <alignment horizontal="center" vertical="center"/>
      <protection/>
    </xf>
    <xf numFmtId="0" fontId="57" fillId="0" borderId="29" xfId="0" applyFont="1" applyBorder="1" applyAlignment="1" applyProtection="1">
      <alignment horizontal="center" vertical="center"/>
      <protection locked="0"/>
    </xf>
    <xf numFmtId="0" fontId="65" fillId="0" borderId="83" xfId="0" applyFont="1" applyBorder="1" applyAlignment="1" applyProtection="1">
      <alignment horizontal="center" vertical="center" wrapText="1"/>
      <protection locked="0"/>
    </xf>
    <xf numFmtId="0" fontId="65" fillId="0" borderId="14" xfId="0" applyFont="1" applyBorder="1" applyAlignment="1" applyProtection="1">
      <alignment horizontal="center" vertical="center" wrapText="1"/>
      <protection locked="0"/>
    </xf>
    <xf numFmtId="0" fontId="65" fillId="0" borderId="39" xfId="0" applyFont="1" applyBorder="1" applyAlignment="1" applyProtection="1">
      <alignment horizontal="center" vertical="center" wrapText="1"/>
      <protection locked="0"/>
    </xf>
    <xf numFmtId="0" fontId="65" fillId="0" borderId="13" xfId="0" applyFont="1" applyBorder="1" applyAlignment="1" applyProtection="1">
      <alignment horizontal="center" vertical="center" wrapText="1"/>
      <protection locked="0"/>
    </xf>
    <xf numFmtId="0" fontId="65" fillId="0" borderId="29" xfId="0" applyFont="1" applyBorder="1" applyAlignment="1" applyProtection="1">
      <alignment horizontal="center" vertical="center" wrapText="1"/>
      <protection locked="0"/>
    </xf>
    <xf numFmtId="0" fontId="65" fillId="0" borderId="57" xfId="0" applyFont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center" vertical="center"/>
      <protection/>
    </xf>
    <xf numFmtId="177" fontId="54" fillId="0" borderId="47" xfId="0" applyNumberFormat="1" applyFont="1" applyBorder="1" applyAlignment="1" applyProtection="1">
      <alignment horizontal="center" vertical="center"/>
      <protection/>
    </xf>
    <xf numFmtId="177" fontId="54" fillId="0" borderId="48" xfId="0" applyNumberFormat="1" applyFont="1" applyBorder="1" applyAlignment="1" applyProtection="1">
      <alignment horizontal="center" vertical="center"/>
      <protection/>
    </xf>
    <xf numFmtId="177" fontId="54" fillId="0" borderId="49" xfId="0" applyNumberFormat="1" applyFont="1" applyBorder="1" applyAlignment="1" applyProtection="1">
      <alignment horizontal="center" vertical="center"/>
      <protection/>
    </xf>
    <xf numFmtId="178" fontId="54" fillId="0" borderId="48" xfId="0" applyNumberFormat="1" applyFont="1" applyBorder="1" applyAlignment="1" applyProtection="1">
      <alignment horizontal="center" vertical="center"/>
      <protection/>
    </xf>
    <xf numFmtId="178" fontId="54" fillId="0" borderId="49" xfId="0" applyNumberFormat="1" applyFont="1" applyBorder="1" applyAlignment="1" applyProtection="1">
      <alignment horizontal="center" vertical="center"/>
      <protection/>
    </xf>
    <xf numFmtId="0" fontId="54" fillId="0" borderId="51" xfId="0" applyFont="1" applyBorder="1" applyAlignment="1" applyProtection="1">
      <alignment horizontal="center" vertical="center"/>
      <protection/>
    </xf>
    <xf numFmtId="0" fontId="54" fillId="0" borderId="37" xfId="0" applyFont="1" applyBorder="1" applyAlignment="1" applyProtection="1">
      <alignment horizontal="center" vertical="center"/>
      <protection/>
    </xf>
    <xf numFmtId="0" fontId="54" fillId="0" borderId="0" xfId="0" applyNumberFormat="1" applyFont="1" applyBorder="1" applyAlignment="1" applyProtection="1">
      <alignment horizontal="center" vertical="center"/>
      <protection/>
    </xf>
    <xf numFmtId="0" fontId="54" fillId="0" borderId="38" xfId="0" applyNumberFormat="1" applyFont="1" applyBorder="1" applyAlignment="1" applyProtection="1">
      <alignment horizontal="center" vertical="center"/>
      <protection/>
    </xf>
    <xf numFmtId="0" fontId="54" fillId="0" borderId="52" xfId="0" applyNumberFormat="1" applyFont="1" applyBorder="1" applyAlignment="1" applyProtection="1">
      <alignment horizontal="center" vertical="center"/>
      <protection/>
    </xf>
    <xf numFmtId="0" fontId="54" fillId="0" borderId="40" xfId="0" applyNumberFormat="1" applyFont="1" applyBorder="1" applyAlignment="1" applyProtection="1">
      <alignment horizontal="center" vertical="center"/>
      <protection/>
    </xf>
    <xf numFmtId="177" fontId="57" fillId="0" borderId="47" xfId="0" applyNumberFormat="1" applyFont="1" applyBorder="1" applyAlignment="1" applyProtection="1">
      <alignment horizontal="center" vertical="center"/>
      <protection locked="0"/>
    </xf>
    <xf numFmtId="177" fontId="57" fillId="0" borderId="48" xfId="0" applyNumberFormat="1" applyFont="1" applyBorder="1" applyAlignment="1" applyProtection="1">
      <alignment horizontal="center" vertical="center"/>
      <protection locked="0"/>
    </xf>
    <xf numFmtId="177" fontId="57" fillId="0" borderId="49" xfId="0" applyNumberFormat="1" applyFont="1" applyBorder="1" applyAlignment="1" applyProtection="1">
      <alignment horizontal="center" vertical="center"/>
      <protection locked="0"/>
    </xf>
    <xf numFmtId="178" fontId="57" fillId="0" borderId="48" xfId="0" applyNumberFormat="1" applyFont="1" applyBorder="1" applyAlignment="1" applyProtection="1">
      <alignment horizontal="center" vertical="center"/>
      <protection locked="0"/>
    </xf>
    <xf numFmtId="178" fontId="57" fillId="0" borderId="49" xfId="0" applyNumberFormat="1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49" fontId="57" fillId="0" borderId="0" xfId="0" applyNumberFormat="1" applyFont="1" applyBorder="1" applyAlignment="1" applyProtection="1">
      <alignment horizontal="center" vertical="center"/>
      <protection locked="0"/>
    </xf>
    <xf numFmtId="49" fontId="57" fillId="0" borderId="52" xfId="0" applyNumberFormat="1" applyFont="1" applyBorder="1" applyAlignment="1" applyProtection="1">
      <alignment horizontal="center" vertical="center"/>
      <protection locked="0"/>
    </xf>
    <xf numFmtId="49" fontId="57" fillId="0" borderId="29" xfId="0" applyNumberFormat="1" applyFont="1" applyBorder="1" applyAlignment="1" applyProtection="1">
      <alignment horizontal="center" vertical="center"/>
      <protection locked="0"/>
    </xf>
    <xf numFmtId="49" fontId="57" fillId="0" borderId="57" xfId="0" applyNumberFormat="1" applyFont="1" applyBorder="1" applyAlignment="1" applyProtection="1">
      <alignment horizontal="center" vertical="center"/>
      <protection locked="0"/>
    </xf>
    <xf numFmtId="0" fontId="60" fillId="0" borderId="84" xfId="0" applyFont="1" applyBorder="1" applyAlignment="1" applyProtection="1">
      <alignment horizontal="center" vertical="center" textRotation="255"/>
      <protection/>
    </xf>
    <xf numFmtId="0" fontId="60" fillId="0" borderId="85" xfId="0" applyFont="1" applyBorder="1" applyAlignment="1" applyProtection="1">
      <alignment horizontal="center" vertical="center" textRotation="255"/>
      <protection/>
    </xf>
    <xf numFmtId="0" fontId="60" fillId="0" borderId="86" xfId="0" applyFont="1" applyBorder="1" applyAlignment="1" applyProtection="1">
      <alignment horizontal="center" vertical="center" textRotation="255"/>
      <protection/>
    </xf>
    <xf numFmtId="0" fontId="60" fillId="0" borderId="87" xfId="0" applyFont="1" applyBorder="1" applyAlignment="1" applyProtection="1">
      <alignment horizontal="center" vertical="center" textRotation="255"/>
      <protection/>
    </xf>
    <xf numFmtId="0" fontId="60" fillId="0" borderId="88" xfId="0" applyFont="1" applyBorder="1" applyAlignment="1" applyProtection="1">
      <alignment horizontal="center" vertical="center" textRotation="255"/>
      <protection/>
    </xf>
    <xf numFmtId="0" fontId="60" fillId="0" borderId="89" xfId="0" applyFont="1" applyBorder="1" applyAlignment="1" applyProtection="1">
      <alignment horizontal="center" vertical="center" textRotation="255"/>
      <protection/>
    </xf>
    <xf numFmtId="0" fontId="60" fillId="0" borderId="85" xfId="0" applyFont="1" applyBorder="1" applyAlignment="1" applyProtection="1">
      <alignment horizontal="center" vertical="center"/>
      <protection/>
    </xf>
    <xf numFmtId="0" fontId="57" fillId="0" borderId="85" xfId="0" applyFont="1" applyBorder="1" applyAlignment="1" applyProtection="1">
      <alignment horizontal="center" vertical="center"/>
      <protection locked="0"/>
    </xf>
    <xf numFmtId="0" fontId="57" fillId="0" borderId="90" xfId="0" applyFont="1" applyBorder="1" applyAlignment="1" applyProtection="1">
      <alignment horizontal="center" vertical="center"/>
      <protection locked="0"/>
    </xf>
    <xf numFmtId="0" fontId="60" fillId="0" borderId="87" xfId="0" applyFont="1" applyBorder="1" applyAlignment="1" applyProtection="1">
      <alignment horizontal="center" vertical="center"/>
      <protection/>
    </xf>
    <xf numFmtId="0" fontId="57" fillId="0" borderId="87" xfId="0" applyFont="1" applyBorder="1" applyAlignment="1" applyProtection="1">
      <alignment horizontal="center" vertical="center"/>
      <protection locked="0"/>
    </xf>
    <xf numFmtId="0" fontId="57" fillId="0" borderId="91" xfId="0" applyFont="1" applyBorder="1" applyAlignment="1" applyProtection="1">
      <alignment horizontal="center" vertical="center"/>
      <protection locked="0"/>
    </xf>
    <xf numFmtId="0" fontId="60" fillId="0" borderId="89" xfId="0" applyFont="1" applyBorder="1" applyAlignment="1" applyProtection="1">
      <alignment horizontal="center" vertical="center"/>
      <protection/>
    </xf>
    <xf numFmtId="49" fontId="57" fillId="0" borderId="87" xfId="0" applyNumberFormat="1" applyFont="1" applyBorder="1" applyAlignment="1" applyProtection="1">
      <alignment horizontal="center" vertical="center"/>
      <protection locked="0"/>
    </xf>
    <xf numFmtId="49" fontId="57" fillId="0" borderId="92" xfId="0" applyNumberFormat="1" applyFont="1" applyBorder="1" applyAlignment="1" applyProtection="1">
      <alignment horizontal="center" vertical="center"/>
      <protection locked="0"/>
    </xf>
    <xf numFmtId="49" fontId="57" fillId="0" borderId="89" xfId="0" applyNumberFormat="1" applyFont="1" applyBorder="1" applyAlignment="1" applyProtection="1">
      <alignment horizontal="center" vertical="center"/>
      <protection locked="0"/>
    </xf>
    <xf numFmtId="49" fontId="57" fillId="0" borderId="93" xfId="0" applyNumberFormat="1" applyFont="1" applyBorder="1" applyAlignment="1" applyProtection="1">
      <alignment horizontal="center" vertical="center"/>
      <protection locked="0"/>
    </xf>
    <xf numFmtId="0" fontId="54" fillId="0" borderId="94" xfId="0" applyFont="1" applyBorder="1" applyAlignment="1" applyProtection="1">
      <alignment horizontal="center" vertical="center"/>
      <protection/>
    </xf>
    <xf numFmtId="0" fontId="54" fillId="0" borderId="95" xfId="0" applyFont="1" applyBorder="1" applyAlignment="1" applyProtection="1">
      <alignment horizontal="center" vertical="center"/>
      <protection/>
    </xf>
    <xf numFmtId="49" fontId="57" fillId="0" borderId="96" xfId="0" applyNumberFormat="1" applyFont="1" applyBorder="1" applyAlignment="1" applyProtection="1">
      <alignment horizontal="center" vertical="center"/>
      <protection locked="0"/>
    </xf>
    <xf numFmtId="49" fontId="57" fillId="0" borderId="97" xfId="0" applyNumberFormat="1" applyFont="1" applyBorder="1" applyAlignment="1" applyProtection="1">
      <alignment horizontal="center" vertical="center"/>
      <protection locked="0"/>
    </xf>
    <xf numFmtId="49" fontId="57" fillId="0" borderId="98" xfId="0" applyNumberFormat="1" applyFont="1" applyBorder="1" applyAlignment="1" applyProtection="1">
      <alignment horizontal="center" vertical="center"/>
      <protection locked="0"/>
    </xf>
    <xf numFmtId="49" fontId="57" fillId="0" borderId="99" xfId="0" applyNumberFormat="1" applyFont="1" applyBorder="1" applyAlignment="1" applyProtection="1">
      <alignment horizontal="center" vertical="center"/>
      <protection locked="0"/>
    </xf>
    <xf numFmtId="0" fontId="54" fillId="0" borderId="100" xfId="0" applyFont="1" applyBorder="1" applyAlignment="1" applyProtection="1">
      <alignment horizontal="center" vertical="center"/>
      <protection/>
    </xf>
    <xf numFmtId="0" fontId="54" fillId="0" borderId="101" xfId="0" applyFont="1" applyBorder="1" applyAlignment="1" applyProtection="1">
      <alignment horizontal="center" vertical="center"/>
      <protection/>
    </xf>
    <xf numFmtId="49" fontId="57" fillId="0" borderId="102" xfId="0" applyNumberFormat="1" applyFont="1" applyBorder="1" applyAlignment="1" applyProtection="1">
      <alignment horizontal="center" vertical="center"/>
      <protection locked="0"/>
    </xf>
    <xf numFmtId="49" fontId="57" fillId="0" borderId="91" xfId="0" applyNumberFormat="1" applyFont="1" applyBorder="1" applyAlignment="1" applyProtection="1">
      <alignment horizontal="center" vertical="center"/>
      <protection locked="0"/>
    </xf>
    <xf numFmtId="49" fontId="57" fillId="0" borderId="103" xfId="0" applyNumberFormat="1" applyFont="1" applyBorder="1" applyAlignment="1" applyProtection="1">
      <alignment horizontal="center" vertical="center"/>
      <protection locked="0"/>
    </xf>
    <xf numFmtId="49" fontId="57" fillId="0" borderId="104" xfId="0" applyNumberFormat="1" applyFont="1" applyBorder="1" applyAlignment="1" applyProtection="1">
      <alignment horizontal="center" vertical="center"/>
      <protection locked="0"/>
    </xf>
    <xf numFmtId="0" fontId="60" fillId="0" borderId="105" xfId="0" applyFont="1" applyBorder="1" applyAlignment="1" applyProtection="1">
      <alignment horizontal="center" vertical="center"/>
      <protection/>
    </xf>
    <xf numFmtId="177" fontId="57" fillId="0" borderId="106" xfId="0" applyNumberFormat="1" applyFont="1" applyBorder="1" applyAlignment="1" applyProtection="1">
      <alignment horizontal="center" vertical="center"/>
      <protection locked="0"/>
    </xf>
    <xf numFmtId="177" fontId="57" fillId="0" borderId="107" xfId="0" applyNumberFormat="1" applyFont="1" applyBorder="1" applyAlignment="1" applyProtection="1">
      <alignment horizontal="center" vertical="center"/>
      <protection locked="0"/>
    </xf>
    <xf numFmtId="177" fontId="57" fillId="0" borderId="108" xfId="0" applyNumberFormat="1" applyFont="1" applyBorder="1" applyAlignment="1" applyProtection="1">
      <alignment horizontal="center" vertical="center"/>
      <protection locked="0"/>
    </xf>
    <xf numFmtId="178" fontId="57" fillId="0" borderId="109" xfId="0" applyNumberFormat="1" applyFont="1" applyBorder="1" applyAlignment="1" applyProtection="1">
      <alignment horizontal="center" vertical="center"/>
      <protection locked="0"/>
    </xf>
    <xf numFmtId="178" fontId="57" fillId="0" borderId="107" xfId="0" applyNumberFormat="1" applyFont="1" applyBorder="1" applyAlignment="1" applyProtection="1">
      <alignment horizontal="center" vertical="center"/>
      <protection locked="0"/>
    </xf>
    <xf numFmtId="178" fontId="57" fillId="0" borderId="12" xfId="0" applyNumberFormat="1" applyFont="1" applyBorder="1" applyAlignment="1" applyProtection="1">
      <alignment horizontal="center" vertical="center"/>
      <protection locked="0"/>
    </xf>
    <xf numFmtId="49" fontId="57" fillId="0" borderId="110" xfId="0" applyNumberFormat="1" applyFont="1" applyBorder="1" applyAlignment="1" applyProtection="1">
      <alignment horizontal="center" vertical="center"/>
      <protection/>
    </xf>
    <xf numFmtId="49" fontId="57" fillId="0" borderId="111" xfId="0" applyNumberFormat="1" applyFont="1" applyBorder="1" applyAlignment="1" applyProtection="1">
      <alignment horizontal="center" vertical="center"/>
      <protection/>
    </xf>
    <xf numFmtId="49" fontId="57" fillId="0" borderId="112" xfId="0" applyNumberFormat="1" applyFont="1" applyBorder="1" applyAlignment="1" applyProtection="1">
      <alignment horizontal="center" vertical="center"/>
      <protection/>
    </xf>
    <xf numFmtId="49" fontId="57" fillId="0" borderId="51" xfId="0" applyNumberFormat="1" applyFont="1" applyBorder="1" applyAlignment="1" applyProtection="1">
      <alignment horizontal="center" vertical="center"/>
      <protection/>
    </xf>
    <xf numFmtId="0" fontId="66" fillId="0" borderId="113" xfId="0" applyFont="1" applyBorder="1" applyAlignment="1" applyProtection="1">
      <alignment horizontal="center" vertical="center"/>
      <protection/>
    </xf>
    <xf numFmtId="0" fontId="66" fillId="0" borderId="114" xfId="0" applyFont="1" applyBorder="1" applyAlignment="1" applyProtection="1">
      <alignment horizontal="center" vertical="center"/>
      <protection/>
    </xf>
    <xf numFmtId="0" fontId="66" fillId="0" borderId="115" xfId="0" applyFont="1" applyBorder="1" applyAlignment="1" applyProtection="1">
      <alignment horizontal="center" vertical="center"/>
      <protection/>
    </xf>
    <xf numFmtId="0" fontId="57" fillId="0" borderId="105" xfId="0" applyFont="1" applyBorder="1" applyAlignment="1" applyProtection="1">
      <alignment horizontal="center" vertical="center"/>
      <protection locked="0"/>
    </xf>
    <xf numFmtId="0" fontId="57" fillId="0" borderId="102" xfId="0" applyFont="1" applyBorder="1" applyAlignment="1" applyProtection="1">
      <alignment horizontal="center" vertical="center"/>
      <protection locked="0"/>
    </xf>
    <xf numFmtId="0" fontId="57" fillId="0" borderId="92" xfId="0" applyFont="1" applyBorder="1" applyAlignment="1" applyProtection="1">
      <alignment horizontal="center" vertical="center"/>
      <protection locked="0"/>
    </xf>
    <xf numFmtId="0" fontId="57" fillId="0" borderId="116" xfId="0" applyFont="1" applyBorder="1" applyAlignment="1" applyProtection="1">
      <alignment horizontal="center" vertical="center"/>
      <protection locked="0"/>
    </xf>
    <xf numFmtId="49" fontId="57" fillId="0" borderId="117" xfId="0" applyNumberFormat="1" applyFont="1" applyBorder="1" applyAlignment="1" applyProtection="1">
      <alignment horizontal="center" vertical="center"/>
      <protection locked="0"/>
    </xf>
    <xf numFmtId="49" fontId="57" fillId="0" borderId="118" xfId="0" applyNumberFormat="1" applyFont="1" applyBorder="1" applyAlignment="1" applyProtection="1">
      <alignment horizontal="center" vertical="center"/>
      <protection locked="0"/>
    </xf>
    <xf numFmtId="49" fontId="57" fillId="0" borderId="119" xfId="0" applyNumberFormat="1" applyFont="1" applyBorder="1" applyAlignment="1" applyProtection="1">
      <alignment horizontal="center" vertical="center"/>
      <protection locked="0"/>
    </xf>
    <xf numFmtId="49" fontId="57" fillId="0" borderId="111" xfId="0" applyNumberFormat="1" applyFont="1" applyBorder="1" applyAlignment="1" applyProtection="1">
      <alignment horizontal="center" vertical="center"/>
      <protection locked="0"/>
    </xf>
    <xf numFmtId="49" fontId="57" fillId="0" borderId="54" xfId="0" applyNumberFormat="1" applyFont="1" applyBorder="1" applyAlignment="1" applyProtection="1">
      <alignment horizontal="center" vertical="center"/>
      <protection locked="0"/>
    </xf>
    <xf numFmtId="49" fontId="57" fillId="0" borderId="120" xfId="0" applyNumberFormat="1" applyFont="1" applyBorder="1" applyAlignment="1" applyProtection="1">
      <alignment horizontal="center" vertical="center"/>
      <protection locked="0"/>
    </xf>
    <xf numFmtId="49" fontId="57" fillId="0" borderId="45" xfId="0" applyNumberFormat="1" applyFont="1" applyBorder="1" applyAlignment="1" applyProtection="1">
      <alignment horizontal="center" vertical="center"/>
      <protection locked="0"/>
    </xf>
    <xf numFmtId="49" fontId="57" fillId="0" borderId="121" xfId="0" applyNumberFormat="1" applyFont="1" applyBorder="1" applyAlignment="1" applyProtection="1">
      <alignment horizontal="center" vertical="center"/>
      <protection locked="0"/>
    </xf>
    <xf numFmtId="0" fontId="60" fillId="0" borderId="87" xfId="0" applyFont="1" applyBorder="1" applyAlignment="1" applyProtection="1">
      <alignment horizontal="center" vertical="center" wrapText="1"/>
      <protection/>
    </xf>
    <xf numFmtId="0" fontId="57" fillId="0" borderId="89" xfId="0" applyFont="1" applyBorder="1" applyAlignment="1" applyProtection="1">
      <alignment horizontal="center" vertical="center"/>
      <protection locked="0"/>
    </xf>
    <xf numFmtId="0" fontId="57" fillId="0" borderId="93" xfId="0" applyFont="1" applyBorder="1" applyAlignment="1" applyProtection="1">
      <alignment horizontal="center" vertical="center"/>
      <protection locked="0"/>
    </xf>
    <xf numFmtId="0" fontId="57" fillId="0" borderId="96" xfId="0" applyFont="1" applyBorder="1" applyAlignment="1" applyProtection="1">
      <alignment horizontal="center" vertical="center"/>
      <protection locked="0"/>
    </xf>
    <xf numFmtId="0" fontId="57" fillId="0" borderId="98" xfId="0" applyFont="1" applyBorder="1" applyAlignment="1" applyProtection="1">
      <alignment horizontal="center" vertical="center"/>
      <protection locked="0"/>
    </xf>
    <xf numFmtId="0" fontId="57" fillId="0" borderId="104" xfId="0" applyFont="1" applyBorder="1" applyAlignment="1" applyProtection="1">
      <alignment horizontal="center" vertical="center"/>
      <protection locked="0"/>
    </xf>
    <xf numFmtId="0" fontId="60" fillId="0" borderId="55" xfId="0" applyFont="1" applyBorder="1" applyAlignment="1" applyProtection="1">
      <alignment horizontal="center" vertical="center"/>
      <protection/>
    </xf>
    <xf numFmtId="0" fontId="61" fillId="0" borderId="55" xfId="0" applyFont="1" applyBorder="1" applyAlignment="1" applyProtection="1">
      <alignment horizontal="center" vertical="center"/>
      <protection/>
    </xf>
    <xf numFmtId="0" fontId="61" fillId="0" borderId="29" xfId="0" applyFont="1" applyBorder="1" applyAlignment="1" applyProtection="1">
      <alignment horizontal="center" vertical="center"/>
      <protection/>
    </xf>
    <xf numFmtId="0" fontId="61" fillId="0" borderId="57" xfId="0" applyFont="1" applyBorder="1" applyAlignment="1" applyProtection="1">
      <alignment horizontal="center" vertical="center"/>
      <protection/>
    </xf>
    <xf numFmtId="0" fontId="67" fillId="0" borderId="36" xfId="0" applyFont="1" applyBorder="1" applyAlignment="1" applyProtection="1">
      <alignment horizontal="center" vertical="center" wrapText="1"/>
      <protection/>
    </xf>
    <xf numFmtId="0" fontId="67" fillId="0" borderId="39" xfId="0" applyFont="1" applyBorder="1" applyAlignment="1" applyProtection="1">
      <alignment horizontal="center" vertical="center"/>
      <protection/>
    </xf>
    <xf numFmtId="0" fontId="67" fillId="0" borderId="62" xfId="0" applyFont="1" applyBorder="1" applyAlignment="1" applyProtection="1">
      <alignment horizontal="center" vertical="center"/>
      <protection/>
    </xf>
    <xf numFmtId="0" fontId="67" fillId="0" borderId="122" xfId="0" applyFont="1" applyBorder="1" applyAlignment="1" applyProtection="1">
      <alignment horizontal="center" vertical="center"/>
      <protection/>
    </xf>
    <xf numFmtId="0" fontId="54" fillId="0" borderId="72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4" fillId="0" borderId="73" xfId="0" applyFont="1" applyBorder="1" applyAlignment="1" applyProtection="1">
      <alignment horizontal="center" vertical="center"/>
      <protection locked="0"/>
    </xf>
    <xf numFmtId="0" fontId="54" fillId="0" borderId="74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54" fillId="0" borderId="51" xfId="0" applyFont="1" applyBorder="1" applyAlignment="1" applyProtection="1">
      <alignment horizontal="center" vertical="center"/>
      <protection locked="0"/>
    </xf>
    <xf numFmtId="0" fontId="54" fillId="0" borderId="37" xfId="0" applyFont="1" applyBorder="1" applyAlignment="1" applyProtection="1">
      <alignment horizontal="center" vertical="center"/>
      <protection locked="0"/>
    </xf>
    <xf numFmtId="180" fontId="54" fillId="0" borderId="0" xfId="0" applyNumberFormat="1" applyFont="1" applyBorder="1" applyAlignment="1" applyProtection="1">
      <alignment horizontal="center" vertical="center"/>
      <protection locked="0"/>
    </xf>
    <xf numFmtId="180" fontId="54" fillId="0" borderId="38" xfId="0" applyNumberFormat="1" applyFont="1" applyBorder="1" applyAlignment="1" applyProtection="1">
      <alignment horizontal="center" vertical="center"/>
      <protection locked="0"/>
    </xf>
    <xf numFmtId="178" fontId="54" fillId="0" borderId="51" xfId="0" applyNumberFormat="1" applyFont="1" applyBorder="1" applyAlignment="1" applyProtection="1">
      <alignment horizontal="center" vertical="center"/>
      <protection locked="0"/>
    </xf>
    <xf numFmtId="178" fontId="54" fillId="0" borderId="0" xfId="0" applyNumberFormat="1" applyFont="1" applyBorder="1" applyAlignment="1" applyProtection="1">
      <alignment horizontal="center" vertical="center"/>
      <protection locked="0"/>
    </xf>
    <xf numFmtId="178" fontId="54" fillId="0" borderId="37" xfId="0" applyNumberFormat="1" applyFont="1" applyBorder="1" applyAlignment="1" applyProtection="1">
      <alignment horizontal="center" vertical="center"/>
      <protection locked="0"/>
    </xf>
    <xf numFmtId="178" fontId="54" fillId="0" borderId="38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4" fillId="0" borderId="38" xfId="0" applyFont="1" applyBorder="1" applyAlignment="1" applyProtection="1">
      <alignment horizontal="center" vertical="center"/>
      <protection locked="0"/>
    </xf>
    <xf numFmtId="0" fontId="54" fillId="0" borderId="46" xfId="0" applyFont="1" applyBorder="1" applyAlignment="1" applyProtection="1">
      <alignment horizontal="center" vertical="center"/>
      <protection/>
    </xf>
    <xf numFmtId="0" fontId="54" fillId="0" borderId="42" xfId="0" applyFont="1" applyBorder="1" applyAlignment="1" applyProtection="1">
      <alignment horizontal="center" vertical="center"/>
      <protection/>
    </xf>
    <xf numFmtId="176" fontId="54" fillId="0" borderId="75" xfId="0" applyNumberFormat="1" applyFont="1" applyBorder="1" applyAlignment="1" applyProtection="1">
      <alignment horizontal="center" vertical="center"/>
      <protection/>
    </xf>
    <xf numFmtId="176" fontId="54" fillId="0" borderId="76" xfId="0" applyNumberFormat="1" applyFont="1" applyBorder="1" applyAlignment="1" applyProtection="1">
      <alignment horizontal="center" vertical="center"/>
      <protection/>
    </xf>
    <xf numFmtId="176" fontId="54" fillId="0" borderId="77" xfId="0" applyNumberFormat="1" applyFont="1" applyBorder="1" applyAlignment="1" applyProtection="1">
      <alignment horizontal="center" vertical="center"/>
      <protection/>
    </xf>
    <xf numFmtId="1" fontId="54" fillId="0" borderId="75" xfId="0" applyNumberFormat="1" applyFont="1" applyBorder="1" applyAlignment="1" applyProtection="1">
      <alignment horizontal="center" vertical="center"/>
      <protection locked="0"/>
    </xf>
    <xf numFmtId="1" fontId="54" fillId="0" borderId="37" xfId="0" applyNumberFormat="1" applyFont="1" applyBorder="1" applyAlignment="1" applyProtection="1">
      <alignment horizontal="center" vertical="center"/>
      <protection locked="0"/>
    </xf>
    <xf numFmtId="1" fontId="54" fillId="0" borderId="76" xfId="0" applyNumberFormat="1" applyFont="1" applyBorder="1" applyAlignment="1" applyProtection="1">
      <alignment horizontal="center" vertical="center"/>
      <protection locked="0"/>
    </xf>
    <xf numFmtId="1" fontId="54" fillId="0" borderId="38" xfId="0" applyNumberFormat="1" applyFont="1" applyBorder="1" applyAlignment="1" applyProtection="1">
      <alignment horizontal="center" vertical="center"/>
      <protection locked="0"/>
    </xf>
    <xf numFmtId="0" fontId="54" fillId="0" borderId="76" xfId="0" applyFont="1" applyBorder="1" applyAlignment="1" applyProtection="1">
      <alignment horizontal="center" vertical="center"/>
      <protection/>
    </xf>
    <xf numFmtId="1" fontId="54" fillId="0" borderId="77" xfId="0" applyNumberFormat="1" applyFont="1" applyBorder="1" applyAlignment="1" applyProtection="1">
      <alignment horizontal="center" vertical="center"/>
      <protection locked="0"/>
    </xf>
    <xf numFmtId="1" fontId="54" fillId="0" borderId="42" xfId="0" applyNumberFormat="1" applyFont="1" applyBorder="1" applyAlignment="1" applyProtection="1">
      <alignment horizontal="center" vertical="center"/>
      <protection locked="0"/>
    </xf>
    <xf numFmtId="0" fontId="68" fillId="0" borderId="75" xfId="0" applyFont="1" applyBorder="1" applyAlignment="1" applyProtection="1">
      <alignment horizontal="center" vertical="center" shrinkToFit="1"/>
      <protection/>
    </xf>
    <xf numFmtId="0" fontId="68" fillId="0" borderId="123" xfId="0" applyFont="1" applyBorder="1" applyAlignment="1" applyProtection="1">
      <alignment horizontal="center" vertical="center" shrinkToFit="1"/>
      <protection/>
    </xf>
    <xf numFmtId="0" fontId="68" fillId="0" borderId="37" xfId="0" applyFont="1" applyBorder="1" applyAlignment="1" applyProtection="1">
      <alignment horizontal="center" vertical="center" shrinkToFit="1"/>
      <protection/>
    </xf>
    <xf numFmtId="0" fontId="68" fillId="0" borderId="40" xfId="0" applyFont="1" applyBorder="1" applyAlignment="1" applyProtection="1">
      <alignment horizontal="center" vertical="center" shrinkToFit="1"/>
      <protection/>
    </xf>
    <xf numFmtId="0" fontId="54" fillId="0" borderId="41" xfId="0" applyFont="1" applyBorder="1" applyAlignment="1" applyProtection="1">
      <alignment horizontal="center" vertical="center"/>
      <protection locked="0"/>
    </xf>
    <xf numFmtId="0" fontId="54" fillId="0" borderId="78" xfId="0" applyFont="1" applyBorder="1" applyAlignment="1" applyProtection="1">
      <alignment horizontal="center" vertical="center"/>
      <protection locked="0"/>
    </xf>
    <xf numFmtId="0" fontId="54" fillId="0" borderId="42" xfId="0" applyFont="1" applyBorder="1" applyAlignment="1" applyProtection="1">
      <alignment horizontal="center" vertical="center"/>
      <protection locked="0"/>
    </xf>
    <xf numFmtId="176" fontId="54" fillId="0" borderId="51" xfId="0" applyNumberFormat="1" applyFont="1" applyBorder="1" applyAlignment="1" applyProtection="1">
      <alignment horizontal="center" vertical="center"/>
      <protection locked="0"/>
    </xf>
    <xf numFmtId="176" fontId="54" fillId="0" borderId="0" xfId="0" applyNumberFormat="1" applyFont="1" applyBorder="1" applyAlignment="1" applyProtection="1">
      <alignment horizontal="center" vertical="center"/>
      <protection locked="0"/>
    </xf>
    <xf numFmtId="176" fontId="54" fillId="0" borderId="46" xfId="0" applyNumberFormat="1" applyFont="1" applyBorder="1" applyAlignment="1" applyProtection="1">
      <alignment horizontal="center" vertical="center"/>
      <protection locked="0"/>
    </xf>
    <xf numFmtId="0" fontId="54" fillId="0" borderId="124" xfId="0" applyFont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horizontal="center" vertical="center"/>
      <protection locked="0"/>
    </xf>
    <xf numFmtId="0" fontId="54" fillId="0" borderId="125" xfId="0" applyFont="1" applyBorder="1" applyAlignment="1" applyProtection="1">
      <alignment horizontal="center" vertical="center"/>
      <protection locked="0"/>
    </xf>
    <xf numFmtId="0" fontId="54" fillId="0" borderId="126" xfId="0" applyFont="1" applyBorder="1" applyAlignment="1" applyProtection="1">
      <alignment horizontal="center" vertical="center"/>
      <protection locked="0"/>
    </xf>
    <xf numFmtId="0" fontId="54" fillId="0" borderId="127" xfId="0" applyFont="1" applyBorder="1" applyAlignment="1" applyProtection="1">
      <alignment horizontal="center" vertical="center"/>
      <protection locked="0"/>
    </xf>
    <xf numFmtId="0" fontId="54" fillId="0" borderId="54" xfId="0" applyFont="1" applyBorder="1" applyAlignment="1" applyProtection="1">
      <alignment horizontal="center" vertical="center"/>
      <protection locked="0"/>
    </xf>
    <xf numFmtId="0" fontId="54" fillId="0" borderId="44" xfId="0" applyFont="1" applyBorder="1" applyAlignment="1" applyProtection="1">
      <alignment horizontal="center" vertical="center"/>
      <protection/>
    </xf>
    <xf numFmtId="180" fontId="54" fillId="0" borderId="44" xfId="0" applyNumberFormat="1" applyFont="1" applyBorder="1" applyAlignment="1" applyProtection="1">
      <alignment horizontal="center" vertical="center"/>
      <protection locked="0"/>
    </xf>
    <xf numFmtId="178" fontId="54" fillId="0" borderId="54" xfId="0" applyNumberFormat="1" applyFont="1" applyBorder="1" applyAlignment="1" applyProtection="1">
      <alignment horizontal="center" vertical="center"/>
      <protection locked="0"/>
    </xf>
    <xf numFmtId="178" fontId="54" fillId="0" borderId="44" xfId="0" applyNumberFormat="1" applyFont="1" applyBorder="1" applyAlignment="1" applyProtection="1">
      <alignment horizontal="center" vertical="center"/>
      <protection locked="0"/>
    </xf>
    <xf numFmtId="0" fontId="54" fillId="0" borderId="44" xfId="0" applyFont="1" applyBorder="1" applyAlignment="1" applyProtection="1">
      <alignment horizontal="center" vertical="center"/>
      <protection locked="0"/>
    </xf>
    <xf numFmtId="0" fontId="54" fillId="0" borderId="45" xfId="0" applyFont="1" applyBorder="1" applyAlignment="1" applyProtection="1">
      <alignment horizontal="center" vertical="center"/>
      <protection/>
    </xf>
    <xf numFmtId="1" fontId="54" fillId="0" borderId="44" xfId="0" applyNumberFormat="1" applyFont="1" applyBorder="1" applyAlignment="1" applyProtection="1">
      <alignment horizontal="center" vertical="center"/>
      <protection locked="0"/>
    </xf>
    <xf numFmtId="176" fontId="54" fillId="0" borderId="54" xfId="0" applyNumberFormat="1" applyFont="1" applyBorder="1" applyAlignment="1" applyProtection="1">
      <alignment horizontal="center" vertical="center"/>
      <protection/>
    </xf>
    <xf numFmtId="176" fontId="54" fillId="0" borderId="44" xfId="0" applyNumberFormat="1" applyFont="1" applyBorder="1" applyAlignment="1" applyProtection="1">
      <alignment horizontal="center" vertical="center"/>
      <protection/>
    </xf>
    <xf numFmtId="176" fontId="54" fillId="0" borderId="45" xfId="0" applyNumberFormat="1" applyFont="1" applyBorder="1" applyAlignment="1" applyProtection="1">
      <alignment horizontal="center" vertical="center"/>
      <protection/>
    </xf>
    <xf numFmtId="1" fontId="54" fillId="0" borderId="54" xfId="0" applyNumberFormat="1" applyFont="1" applyBorder="1" applyAlignment="1" applyProtection="1">
      <alignment horizontal="center" vertical="center"/>
      <protection locked="0"/>
    </xf>
    <xf numFmtId="1" fontId="54" fillId="0" borderId="45" xfId="0" applyNumberFormat="1" applyFont="1" applyBorder="1" applyAlignment="1" applyProtection="1">
      <alignment horizontal="center" vertical="center"/>
      <protection locked="0"/>
    </xf>
    <xf numFmtId="0" fontId="68" fillId="0" borderId="54" xfId="0" applyFont="1" applyBorder="1" applyAlignment="1" applyProtection="1">
      <alignment horizontal="center" vertical="center" shrinkToFit="1"/>
      <protection/>
    </xf>
    <xf numFmtId="0" fontId="68" fillId="0" borderId="56" xfId="0" applyFont="1" applyBorder="1" applyAlignment="1" applyProtection="1">
      <alignment horizontal="center" vertical="center" shrinkToFit="1"/>
      <protection/>
    </xf>
    <xf numFmtId="176" fontId="54" fillId="0" borderId="37" xfId="0" applyNumberFormat="1" applyFont="1" applyBorder="1" applyAlignment="1" applyProtection="1">
      <alignment horizontal="center" vertical="center"/>
      <protection locked="0"/>
    </xf>
    <xf numFmtId="176" fontId="54" fillId="0" borderId="38" xfId="0" applyNumberFormat="1" applyFont="1" applyBorder="1" applyAlignment="1" applyProtection="1">
      <alignment horizontal="center" vertical="center"/>
      <protection locked="0"/>
    </xf>
    <xf numFmtId="176" fontId="54" fillId="0" borderId="42" xfId="0" applyNumberFormat="1" applyFont="1" applyBorder="1" applyAlignment="1" applyProtection="1">
      <alignment horizontal="center" vertical="center"/>
      <protection locked="0"/>
    </xf>
    <xf numFmtId="176" fontId="54" fillId="0" borderId="51" xfId="0" applyNumberFormat="1" applyFont="1" applyBorder="1" applyAlignment="1" applyProtection="1">
      <alignment horizontal="center" vertical="center"/>
      <protection/>
    </xf>
    <xf numFmtId="176" fontId="54" fillId="0" borderId="0" xfId="0" applyNumberFormat="1" applyFont="1" applyBorder="1" applyAlignment="1" applyProtection="1">
      <alignment horizontal="center" vertical="center"/>
      <protection/>
    </xf>
    <xf numFmtId="176" fontId="54" fillId="0" borderId="46" xfId="0" applyNumberFormat="1" applyFont="1" applyBorder="1" applyAlignment="1" applyProtection="1">
      <alignment horizontal="center" vertical="center"/>
      <protection/>
    </xf>
    <xf numFmtId="0" fontId="54" fillId="0" borderId="55" xfId="0" applyFont="1" applyBorder="1" applyAlignment="1" applyProtection="1">
      <alignment horizontal="center" vertical="center"/>
      <protection locked="0"/>
    </xf>
    <xf numFmtId="180" fontId="54" fillId="0" borderId="29" xfId="0" applyNumberFormat="1" applyFont="1" applyBorder="1" applyAlignment="1" applyProtection="1">
      <alignment horizontal="center" vertical="center"/>
      <protection locked="0"/>
    </xf>
    <xf numFmtId="178" fontId="54" fillId="0" borderId="55" xfId="0" applyNumberFormat="1" applyFont="1" applyBorder="1" applyAlignment="1" applyProtection="1">
      <alignment horizontal="center" vertical="center"/>
      <protection locked="0"/>
    </xf>
    <xf numFmtId="178" fontId="54" fillId="0" borderId="29" xfId="0" applyNumberFormat="1" applyFont="1" applyBorder="1" applyAlignment="1" applyProtection="1">
      <alignment horizontal="center" vertical="center"/>
      <protection locked="0"/>
    </xf>
    <xf numFmtId="1" fontId="54" fillId="0" borderId="29" xfId="0" applyNumberFormat="1" applyFont="1" applyBorder="1" applyAlignment="1" applyProtection="1">
      <alignment horizontal="center" vertical="center"/>
      <protection locked="0"/>
    </xf>
    <xf numFmtId="0" fontId="54" fillId="0" borderId="29" xfId="0" applyFont="1" applyBorder="1" applyAlignment="1" applyProtection="1">
      <alignment horizontal="center" vertical="center"/>
      <protection locked="0"/>
    </xf>
    <xf numFmtId="0" fontId="54" fillId="0" borderId="53" xfId="0" applyFont="1" applyBorder="1" applyAlignment="1" applyProtection="1">
      <alignment horizontal="center" vertical="center"/>
      <protection/>
    </xf>
    <xf numFmtId="1" fontId="54" fillId="0" borderId="53" xfId="0" applyNumberFormat="1" applyFont="1" applyBorder="1" applyAlignment="1" applyProtection="1">
      <alignment horizontal="center" vertical="center"/>
      <protection locked="0"/>
    </xf>
    <xf numFmtId="1" fontId="54" fillId="0" borderId="55" xfId="0" applyNumberFormat="1" applyFont="1" applyBorder="1" applyAlignment="1" applyProtection="1">
      <alignment horizontal="center" vertical="center"/>
      <protection locked="0"/>
    </xf>
    <xf numFmtId="0" fontId="68" fillId="0" borderId="55" xfId="0" applyFont="1" applyBorder="1" applyAlignment="1" applyProtection="1">
      <alignment horizontal="center" vertical="center" shrinkToFit="1"/>
      <protection/>
    </xf>
    <xf numFmtId="0" fontId="68" fillId="0" borderId="57" xfId="0" applyFont="1" applyBorder="1" applyAlignment="1" applyProtection="1">
      <alignment horizontal="center" vertical="center" shrinkToFit="1"/>
      <protection/>
    </xf>
    <xf numFmtId="0" fontId="54" fillId="0" borderId="13" xfId="0" applyFont="1" applyBorder="1" applyAlignment="1" applyProtection="1">
      <alignment horizontal="center" vertical="center"/>
      <protection locked="0"/>
    </xf>
    <xf numFmtId="0" fontId="54" fillId="0" borderId="81" xfId="0" applyFont="1" applyBorder="1" applyAlignment="1" applyProtection="1">
      <alignment horizontal="center" vertical="center"/>
      <protection locked="0"/>
    </xf>
    <xf numFmtId="0" fontId="54" fillId="0" borderId="53" xfId="0" applyFont="1" applyBorder="1" applyAlignment="1" applyProtection="1">
      <alignment horizontal="center" vertical="center"/>
      <protection locked="0"/>
    </xf>
    <xf numFmtId="176" fontId="54" fillId="0" borderId="55" xfId="0" applyNumberFormat="1" applyFont="1" applyBorder="1" applyAlignment="1" applyProtection="1">
      <alignment horizontal="center" vertical="center"/>
      <protection locked="0"/>
    </xf>
    <xf numFmtId="176" fontId="54" fillId="0" borderId="29" xfId="0" applyNumberFormat="1" applyFont="1" applyBorder="1" applyAlignment="1" applyProtection="1">
      <alignment horizontal="center" vertical="center"/>
      <protection locked="0"/>
    </xf>
    <xf numFmtId="176" fontId="54" fillId="0" borderId="53" xfId="0" applyNumberFormat="1" applyFont="1" applyBorder="1" applyAlignment="1" applyProtection="1">
      <alignment horizontal="center" vertical="center"/>
      <protection locked="0"/>
    </xf>
    <xf numFmtId="0" fontId="55" fillId="0" borderId="128" xfId="0" applyFont="1" applyBorder="1" applyAlignment="1" applyProtection="1">
      <alignment horizontal="center" vertical="center"/>
      <protection/>
    </xf>
    <xf numFmtId="0" fontId="55" fillId="0" borderId="129" xfId="0" applyFont="1" applyBorder="1" applyAlignment="1" applyProtection="1">
      <alignment horizontal="center" vertical="center"/>
      <protection/>
    </xf>
    <xf numFmtId="0" fontId="55" fillId="0" borderId="130" xfId="0" applyFont="1" applyBorder="1" applyAlignment="1" applyProtection="1">
      <alignment horizontal="center" vertical="center"/>
      <protection/>
    </xf>
    <xf numFmtId="0" fontId="61" fillId="0" borderId="128" xfId="0" applyFont="1" applyBorder="1" applyAlignment="1" applyProtection="1">
      <alignment horizontal="center" vertical="center"/>
      <protection/>
    </xf>
    <xf numFmtId="0" fontId="61" fillId="0" borderId="129" xfId="0" applyFont="1" applyBorder="1" applyAlignment="1" applyProtection="1">
      <alignment horizontal="center" vertical="center"/>
      <protection/>
    </xf>
    <xf numFmtId="0" fontId="61" fillId="0" borderId="13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1" tint="0.49998000264167786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1</xdr:row>
      <xdr:rowOff>123825</xdr:rowOff>
    </xdr:from>
    <xdr:to>
      <xdr:col>16</xdr:col>
      <xdr:colOff>95250</xdr:colOff>
      <xdr:row>2</xdr:row>
      <xdr:rowOff>152400</xdr:rowOff>
    </xdr:to>
    <xdr:sp>
      <xdr:nvSpPr>
        <xdr:cNvPr id="1" name="直線コネクタ 4"/>
        <xdr:cNvSpPr>
          <a:spLocks/>
        </xdr:cNvSpPr>
      </xdr:nvSpPr>
      <xdr:spPr>
        <a:xfrm flipV="1">
          <a:off x="3105150" y="504825"/>
          <a:ext cx="1905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85725</xdr:colOff>
      <xdr:row>1</xdr:row>
      <xdr:rowOff>123825</xdr:rowOff>
    </xdr:from>
    <xdr:to>
      <xdr:col>18</xdr:col>
      <xdr:colOff>171450</xdr:colOff>
      <xdr:row>1</xdr:row>
      <xdr:rowOff>123825</xdr:rowOff>
    </xdr:to>
    <xdr:sp>
      <xdr:nvSpPr>
        <xdr:cNvPr id="2" name="直線コネクタ 5"/>
        <xdr:cNvSpPr>
          <a:spLocks/>
        </xdr:cNvSpPr>
      </xdr:nvSpPr>
      <xdr:spPr>
        <a:xfrm flipV="1">
          <a:off x="3286125" y="5048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219075</xdr:rowOff>
    </xdr:from>
    <xdr:to>
      <xdr:col>29</xdr:col>
      <xdr:colOff>0</xdr:colOff>
      <xdr:row>2</xdr:row>
      <xdr:rowOff>247650</xdr:rowOff>
    </xdr:to>
    <xdr:sp>
      <xdr:nvSpPr>
        <xdr:cNvPr id="3" name="正方形/長方形 6"/>
        <xdr:cNvSpPr>
          <a:spLocks/>
        </xdr:cNvSpPr>
      </xdr:nvSpPr>
      <xdr:spPr>
        <a:xfrm>
          <a:off x="3800475" y="219075"/>
          <a:ext cx="200025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ﾌﾘｶﾞﾅ、略称名は、大学名を入力すると自動で表示されます。</a:t>
          </a:r>
        </a:p>
      </xdr:txBody>
    </xdr:sp>
    <xdr:clientData/>
  </xdr:twoCellAnchor>
  <xdr:twoCellAnchor>
    <xdr:from>
      <xdr:col>27</xdr:col>
      <xdr:colOff>133350</xdr:colOff>
      <xdr:row>7</xdr:row>
      <xdr:rowOff>104775</xdr:rowOff>
    </xdr:from>
    <xdr:to>
      <xdr:col>30</xdr:col>
      <xdr:colOff>104775</xdr:colOff>
      <xdr:row>10</xdr:row>
      <xdr:rowOff>76200</xdr:rowOff>
    </xdr:to>
    <xdr:sp>
      <xdr:nvSpPr>
        <xdr:cNvPr id="4" name="直線コネクタ 7"/>
        <xdr:cNvSpPr>
          <a:spLocks/>
        </xdr:cNvSpPr>
      </xdr:nvSpPr>
      <xdr:spPr>
        <a:xfrm flipH="1" flipV="1">
          <a:off x="5534025" y="2190750"/>
          <a:ext cx="5715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76200</xdr:colOff>
      <xdr:row>7</xdr:row>
      <xdr:rowOff>104775</xdr:rowOff>
    </xdr:from>
    <xdr:to>
      <xdr:col>27</xdr:col>
      <xdr:colOff>133350</xdr:colOff>
      <xdr:row>7</xdr:row>
      <xdr:rowOff>104775</xdr:rowOff>
    </xdr:to>
    <xdr:sp>
      <xdr:nvSpPr>
        <xdr:cNvPr id="5" name="直線コネクタ 8"/>
        <xdr:cNvSpPr>
          <a:spLocks/>
        </xdr:cNvSpPr>
      </xdr:nvSpPr>
      <xdr:spPr>
        <a:xfrm>
          <a:off x="5276850" y="21907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133350</xdr:colOff>
      <xdr:row>6</xdr:row>
      <xdr:rowOff>66675</xdr:rowOff>
    </xdr:from>
    <xdr:to>
      <xdr:col>26</xdr:col>
      <xdr:colOff>76200</xdr:colOff>
      <xdr:row>8</xdr:row>
      <xdr:rowOff>85725</xdr:rowOff>
    </xdr:to>
    <xdr:sp>
      <xdr:nvSpPr>
        <xdr:cNvPr id="6" name="正方形/長方形 9"/>
        <xdr:cNvSpPr>
          <a:spLocks/>
        </xdr:cNvSpPr>
      </xdr:nvSpPr>
      <xdr:spPr>
        <a:xfrm>
          <a:off x="3533775" y="1866900"/>
          <a:ext cx="1743075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大学単独チームについては、入力は不要です。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32</xdr:row>
      <xdr:rowOff>219075</xdr:rowOff>
    </xdr:from>
    <xdr:to>
      <xdr:col>22</xdr:col>
      <xdr:colOff>66675</xdr:colOff>
      <xdr:row>35</xdr:row>
      <xdr:rowOff>180975</xdr:rowOff>
    </xdr:to>
    <xdr:sp>
      <xdr:nvSpPr>
        <xdr:cNvPr id="1" name="直線コネクタ 1"/>
        <xdr:cNvSpPr>
          <a:spLocks/>
        </xdr:cNvSpPr>
      </xdr:nvSpPr>
      <xdr:spPr>
        <a:xfrm flipV="1">
          <a:off x="4152900" y="8401050"/>
          <a:ext cx="3143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57150</xdr:colOff>
      <xdr:row>32</xdr:row>
      <xdr:rowOff>219075</xdr:rowOff>
    </xdr:from>
    <xdr:to>
      <xdr:col>23</xdr:col>
      <xdr:colOff>114300</xdr:colOff>
      <xdr:row>32</xdr:row>
      <xdr:rowOff>219075</xdr:rowOff>
    </xdr:to>
    <xdr:sp>
      <xdr:nvSpPr>
        <xdr:cNvPr id="2" name="直線コネクタ 2"/>
        <xdr:cNvSpPr>
          <a:spLocks/>
        </xdr:cNvSpPr>
      </xdr:nvSpPr>
      <xdr:spPr>
        <a:xfrm>
          <a:off x="4457700" y="84010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133350</xdr:colOff>
      <xdr:row>31</xdr:row>
      <xdr:rowOff>142875</xdr:rowOff>
    </xdr:from>
    <xdr:to>
      <xdr:col>33</xdr:col>
      <xdr:colOff>152400</xdr:colOff>
      <xdr:row>34</xdr:row>
      <xdr:rowOff>19050</xdr:rowOff>
    </xdr:to>
    <xdr:sp>
      <xdr:nvSpPr>
        <xdr:cNvPr id="3" name="正方形/長方形 3"/>
        <xdr:cNvSpPr>
          <a:spLocks/>
        </xdr:cNvSpPr>
      </xdr:nvSpPr>
      <xdr:spPr>
        <a:xfrm>
          <a:off x="4733925" y="8086725"/>
          <a:ext cx="201930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必ず連絡の取れる電話番号・メールアドレスを記載してください。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4</xdr:row>
      <xdr:rowOff>190500</xdr:rowOff>
    </xdr:from>
    <xdr:to>
      <xdr:col>19</xdr:col>
      <xdr:colOff>28575</xdr:colOff>
      <xdr:row>7</xdr:row>
      <xdr:rowOff>161925</xdr:rowOff>
    </xdr:to>
    <xdr:sp>
      <xdr:nvSpPr>
        <xdr:cNvPr id="1" name="直線コネクタ 1"/>
        <xdr:cNvSpPr>
          <a:spLocks/>
        </xdr:cNvSpPr>
      </xdr:nvSpPr>
      <xdr:spPr>
        <a:xfrm flipV="1">
          <a:off x="3505200" y="1419225"/>
          <a:ext cx="323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19050</xdr:colOff>
      <xdr:row>4</xdr:row>
      <xdr:rowOff>190500</xdr:rowOff>
    </xdr:from>
    <xdr:to>
      <xdr:col>20</xdr:col>
      <xdr:colOff>76200</xdr:colOff>
      <xdr:row>4</xdr:row>
      <xdr:rowOff>190500</xdr:rowOff>
    </xdr:to>
    <xdr:sp>
      <xdr:nvSpPr>
        <xdr:cNvPr id="2" name="直線コネクタ 2"/>
        <xdr:cNvSpPr>
          <a:spLocks/>
        </xdr:cNvSpPr>
      </xdr:nvSpPr>
      <xdr:spPr>
        <a:xfrm>
          <a:off x="3819525" y="14192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95250</xdr:colOff>
      <xdr:row>3</xdr:row>
      <xdr:rowOff>257175</xdr:rowOff>
    </xdr:from>
    <xdr:to>
      <xdr:col>30</xdr:col>
      <xdr:colOff>38100</xdr:colOff>
      <xdr:row>5</xdr:row>
      <xdr:rowOff>180975</xdr:rowOff>
    </xdr:to>
    <xdr:sp>
      <xdr:nvSpPr>
        <xdr:cNvPr id="3" name="正方形/長方形 3"/>
        <xdr:cNvSpPr>
          <a:spLocks/>
        </xdr:cNvSpPr>
      </xdr:nvSpPr>
      <xdr:spPr>
        <a:xfrm>
          <a:off x="4095750" y="1104900"/>
          <a:ext cx="175260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年齢は、生年月日を入力すると自動で表示されます。</a:t>
          </a:r>
        </a:p>
      </xdr:txBody>
    </xdr:sp>
    <xdr:clientData/>
  </xdr:twoCellAnchor>
  <xdr:twoCellAnchor>
    <xdr:from>
      <xdr:col>11</xdr:col>
      <xdr:colOff>85725</xdr:colOff>
      <xdr:row>9</xdr:row>
      <xdr:rowOff>57150</xdr:rowOff>
    </xdr:from>
    <xdr:to>
      <xdr:col>22</xdr:col>
      <xdr:colOff>57150</xdr:colOff>
      <xdr:row>12</xdr:row>
      <xdr:rowOff>190500</xdr:rowOff>
    </xdr:to>
    <xdr:sp>
      <xdr:nvSpPr>
        <xdr:cNvPr id="4" name="正方形/長方形 4"/>
        <xdr:cNvSpPr>
          <a:spLocks/>
        </xdr:cNvSpPr>
      </xdr:nvSpPr>
      <xdr:spPr>
        <a:xfrm>
          <a:off x="2286000" y="2409825"/>
          <a:ext cx="2171700" cy="76200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必ず、資格記録有効期間（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日～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日）内の記録を記載してください。</a:t>
          </a:r>
        </a:p>
      </xdr:txBody>
    </xdr:sp>
    <xdr:clientData/>
  </xdr:twoCellAnchor>
  <xdr:twoCellAnchor>
    <xdr:from>
      <xdr:col>22</xdr:col>
      <xdr:colOff>57150</xdr:colOff>
      <xdr:row>10</xdr:row>
      <xdr:rowOff>9525</xdr:rowOff>
    </xdr:from>
    <xdr:to>
      <xdr:col>25</xdr:col>
      <xdr:colOff>57150</xdr:colOff>
      <xdr:row>10</xdr:row>
      <xdr:rowOff>9525</xdr:rowOff>
    </xdr:to>
    <xdr:sp>
      <xdr:nvSpPr>
        <xdr:cNvPr id="5" name="直線コネクタ 5"/>
        <xdr:cNvSpPr>
          <a:spLocks/>
        </xdr:cNvSpPr>
      </xdr:nvSpPr>
      <xdr:spPr>
        <a:xfrm>
          <a:off x="4457700" y="257175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66675</xdr:colOff>
      <xdr:row>10</xdr:row>
      <xdr:rowOff>9525</xdr:rowOff>
    </xdr:from>
    <xdr:to>
      <xdr:col>27</xdr:col>
      <xdr:colOff>38100</xdr:colOff>
      <xdr:row>11</xdr:row>
      <xdr:rowOff>85725</xdr:rowOff>
    </xdr:to>
    <xdr:sp>
      <xdr:nvSpPr>
        <xdr:cNvPr id="6" name="直線コネクタ 7"/>
        <xdr:cNvSpPr>
          <a:spLocks/>
        </xdr:cNvSpPr>
      </xdr:nvSpPr>
      <xdr:spPr>
        <a:xfrm flipH="1" flipV="1">
          <a:off x="5067300" y="2571750"/>
          <a:ext cx="276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13</xdr:row>
      <xdr:rowOff>142875</xdr:rowOff>
    </xdr:from>
    <xdr:to>
      <xdr:col>20</xdr:col>
      <xdr:colOff>76200</xdr:colOff>
      <xdr:row>16</xdr:row>
      <xdr:rowOff>104775</xdr:rowOff>
    </xdr:to>
    <xdr:sp>
      <xdr:nvSpPr>
        <xdr:cNvPr id="7" name="正方形/長方形 9"/>
        <xdr:cNvSpPr>
          <a:spLocks/>
        </xdr:cNvSpPr>
      </xdr:nvSpPr>
      <xdr:spPr>
        <a:xfrm>
          <a:off x="2114550" y="3333750"/>
          <a:ext cx="196215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手動計時の記録については、「手動計時」を選んでください。</a:t>
          </a:r>
        </a:p>
      </xdr:txBody>
    </xdr:sp>
    <xdr:clientData/>
  </xdr:twoCellAnchor>
  <xdr:twoCellAnchor>
    <xdr:from>
      <xdr:col>20</xdr:col>
      <xdr:colOff>85725</xdr:colOff>
      <xdr:row>14</xdr:row>
      <xdr:rowOff>95250</xdr:rowOff>
    </xdr:from>
    <xdr:to>
      <xdr:col>21</xdr:col>
      <xdr:colOff>123825</xdr:colOff>
      <xdr:row>14</xdr:row>
      <xdr:rowOff>95250</xdr:rowOff>
    </xdr:to>
    <xdr:sp>
      <xdr:nvSpPr>
        <xdr:cNvPr id="8" name="直線コネクタ 10"/>
        <xdr:cNvSpPr>
          <a:spLocks/>
        </xdr:cNvSpPr>
      </xdr:nvSpPr>
      <xdr:spPr>
        <a:xfrm>
          <a:off x="4086225" y="34956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104775</xdr:colOff>
      <xdr:row>14</xdr:row>
      <xdr:rowOff>85725</xdr:rowOff>
    </xdr:from>
    <xdr:to>
      <xdr:col>22</xdr:col>
      <xdr:colOff>47625</xdr:colOff>
      <xdr:row>16</xdr:row>
      <xdr:rowOff>9525</xdr:rowOff>
    </xdr:to>
    <xdr:sp>
      <xdr:nvSpPr>
        <xdr:cNvPr id="9" name="直線コネクタ 11"/>
        <xdr:cNvSpPr>
          <a:spLocks/>
        </xdr:cNvSpPr>
      </xdr:nvSpPr>
      <xdr:spPr>
        <a:xfrm flipH="1" flipV="1">
          <a:off x="4305300" y="3486150"/>
          <a:ext cx="142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21</xdr:row>
      <xdr:rowOff>114300</xdr:rowOff>
    </xdr:from>
    <xdr:to>
      <xdr:col>17</xdr:col>
      <xdr:colOff>161925</xdr:colOff>
      <xdr:row>23</xdr:row>
      <xdr:rowOff>133350</xdr:rowOff>
    </xdr:to>
    <xdr:sp>
      <xdr:nvSpPr>
        <xdr:cNvPr id="10" name="正方形/長方形 14"/>
        <xdr:cNvSpPr>
          <a:spLocks/>
        </xdr:cNvSpPr>
      </xdr:nvSpPr>
      <xdr:spPr>
        <a:xfrm>
          <a:off x="1314450" y="4981575"/>
          <a:ext cx="2247900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参加申込書でエントリーしていない選手を入れてもかまいません。</a:t>
          </a:r>
        </a:p>
      </xdr:txBody>
    </xdr:sp>
    <xdr:clientData/>
  </xdr:twoCellAnchor>
  <xdr:twoCellAnchor>
    <xdr:from>
      <xdr:col>5</xdr:col>
      <xdr:colOff>57150</xdr:colOff>
      <xdr:row>21</xdr:row>
      <xdr:rowOff>257175</xdr:rowOff>
    </xdr:from>
    <xdr:to>
      <xdr:col>6</xdr:col>
      <xdr:colOff>104775</xdr:colOff>
      <xdr:row>21</xdr:row>
      <xdr:rowOff>257175</xdr:rowOff>
    </xdr:to>
    <xdr:sp>
      <xdr:nvSpPr>
        <xdr:cNvPr id="11" name="直線コネクタ 15"/>
        <xdr:cNvSpPr>
          <a:spLocks/>
        </xdr:cNvSpPr>
      </xdr:nvSpPr>
      <xdr:spPr>
        <a:xfrm>
          <a:off x="1057275" y="51244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20</xdr:row>
      <xdr:rowOff>133350</xdr:rowOff>
    </xdr:from>
    <xdr:to>
      <xdr:col>5</xdr:col>
      <xdr:colOff>66675</xdr:colOff>
      <xdr:row>21</xdr:row>
      <xdr:rowOff>266700</xdr:rowOff>
    </xdr:to>
    <xdr:sp>
      <xdr:nvSpPr>
        <xdr:cNvPr id="12" name="直線コネクタ 16"/>
        <xdr:cNvSpPr>
          <a:spLocks/>
        </xdr:cNvSpPr>
      </xdr:nvSpPr>
      <xdr:spPr>
        <a:xfrm flipH="1" flipV="1">
          <a:off x="923925" y="4791075"/>
          <a:ext cx="142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266700</xdr:rowOff>
    </xdr:from>
    <xdr:to>
      <xdr:col>19</xdr:col>
      <xdr:colOff>161925</xdr:colOff>
      <xdr:row>26</xdr:row>
      <xdr:rowOff>0</xdr:rowOff>
    </xdr:to>
    <xdr:sp>
      <xdr:nvSpPr>
        <xdr:cNvPr id="13" name="正方形/長方形 18"/>
        <xdr:cNvSpPr>
          <a:spLocks/>
        </xdr:cNvSpPr>
      </xdr:nvSpPr>
      <xdr:spPr>
        <a:xfrm>
          <a:off x="1819275" y="5705475"/>
          <a:ext cx="2143125" cy="590550"/>
        </a:xfrm>
        <a:prstGeom prst="rect">
          <a:avLst/>
        </a:prstGeom>
        <a:solidFill>
          <a:srgbClr val="FFCCCC">
            <a:alpha val="75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記録を入力すると、自動的に合計タイムが計算されます。</a:t>
          </a:r>
        </a:p>
      </xdr:txBody>
    </xdr:sp>
    <xdr:clientData/>
  </xdr:twoCellAnchor>
  <xdr:twoCellAnchor>
    <xdr:from>
      <xdr:col>19</xdr:col>
      <xdr:colOff>152400</xdr:colOff>
      <xdr:row>24</xdr:row>
      <xdr:rowOff>104775</xdr:rowOff>
    </xdr:from>
    <xdr:to>
      <xdr:col>20</xdr:col>
      <xdr:colOff>190500</xdr:colOff>
      <xdr:row>24</xdr:row>
      <xdr:rowOff>104775</xdr:rowOff>
    </xdr:to>
    <xdr:sp>
      <xdr:nvSpPr>
        <xdr:cNvPr id="14" name="直線コネクタ 19"/>
        <xdr:cNvSpPr>
          <a:spLocks/>
        </xdr:cNvSpPr>
      </xdr:nvSpPr>
      <xdr:spPr>
        <a:xfrm>
          <a:off x="3952875" y="58293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0</xdr:colOff>
      <xdr:row>22</xdr:row>
      <xdr:rowOff>238125</xdr:rowOff>
    </xdr:from>
    <xdr:to>
      <xdr:col>26</xdr:col>
      <xdr:colOff>38100</xdr:colOff>
      <xdr:row>24</xdr:row>
      <xdr:rowOff>104775</xdr:rowOff>
    </xdr:to>
    <xdr:sp>
      <xdr:nvSpPr>
        <xdr:cNvPr id="15" name="直線コネクタ 20"/>
        <xdr:cNvSpPr>
          <a:spLocks/>
        </xdr:cNvSpPr>
      </xdr:nvSpPr>
      <xdr:spPr>
        <a:xfrm flipV="1">
          <a:off x="4200525" y="5391150"/>
          <a:ext cx="990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71"/>
  <sheetViews>
    <sheetView tabSelected="1" zoomScaleSheetLayoutView="115" workbookViewId="0" topLeftCell="A1">
      <selection activeCell="BY10" sqref="BY10"/>
    </sheetView>
  </sheetViews>
  <sheetFormatPr defaultColWidth="3.140625" defaultRowHeight="15"/>
  <cols>
    <col min="1" max="35" width="3.00390625" style="37" customWidth="1"/>
    <col min="36" max="36" width="3.421875" style="37" customWidth="1"/>
    <col min="37" max="37" width="0.2890625" style="37" hidden="1" customWidth="1"/>
    <col min="38" max="38" width="9.28125" style="37" hidden="1" customWidth="1"/>
    <col min="39" max="39" width="5.8515625" style="37" hidden="1" customWidth="1"/>
    <col min="40" max="40" width="4.7109375" style="37" hidden="1" customWidth="1"/>
    <col min="41" max="41" width="11.00390625" style="37" hidden="1" customWidth="1"/>
    <col min="42" max="42" width="8.140625" style="37" hidden="1" customWidth="1"/>
    <col min="43" max="43" width="7.57421875" style="37" hidden="1" customWidth="1"/>
    <col min="44" max="44" width="10.421875" style="37" hidden="1" customWidth="1"/>
    <col min="45" max="45" width="4.8515625" style="37" hidden="1" customWidth="1"/>
    <col min="46" max="46" width="6.140625" style="37" hidden="1" customWidth="1"/>
    <col min="47" max="47" width="4.57421875" style="37" hidden="1" customWidth="1"/>
    <col min="48" max="48" width="4.8515625" style="37" hidden="1" customWidth="1"/>
    <col min="49" max="49" width="3.8515625" style="37" hidden="1" customWidth="1"/>
    <col min="50" max="50" width="4.00390625" style="37" hidden="1" customWidth="1"/>
    <col min="51" max="51" width="4.421875" style="37" hidden="1" customWidth="1"/>
    <col min="52" max="52" width="4.00390625" style="37" hidden="1" customWidth="1"/>
    <col min="53" max="53" width="4.7109375" style="37" hidden="1" customWidth="1"/>
    <col min="54" max="54" width="2.421875" style="37" hidden="1" customWidth="1"/>
    <col min="55" max="55" width="15.140625" style="37" hidden="1" customWidth="1"/>
    <col min="56" max="56" width="3.421875" style="37" hidden="1" customWidth="1"/>
    <col min="57" max="57" width="2.8515625" style="37" hidden="1" customWidth="1"/>
    <col min="58" max="58" width="1.421875" style="37" hidden="1" customWidth="1"/>
    <col min="59" max="59" width="4.140625" style="37" hidden="1" customWidth="1"/>
    <col min="60" max="70" width="3.421875" style="37" hidden="1" customWidth="1"/>
    <col min="71" max="71" width="3.140625" style="37" hidden="1" customWidth="1"/>
    <col min="72" max="72" width="3.421875" style="37" hidden="1" customWidth="1"/>
    <col min="73" max="73" width="2.421875" style="37" hidden="1" customWidth="1"/>
    <col min="74" max="74" width="2.8515625" style="37" hidden="1" customWidth="1"/>
    <col min="75" max="75" width="2.7109375" style="37" hidden="1" customWidth="1"/>
    <col min="76" max="76" width="3.421875" style="37" hidden="1" customWidth="1"/>
    <col min="77" max="77" width="4.00390625" style="37" customWidth="1"/>
    <col min="78" max="78" width="5.28125" style="37" customWidth="1"/>
    <col min="79" max="16384" width="3.140625" style="37" customWidth="1"/>
  </cols>
  <sheetData>
    <row r="1" spans="1:34" ht="30" customHeight="1">
      <c r="A1" s="62" t="s">
        <v>2080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spans="1:34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2.5" customHeight="1">
      <c r="A3" s="63" t="s">
        <v>1907</v>
      </c>
      <c r="B3" s="64"/>
      <c r="C3" s="65"/>
      <c r="D3" s="66" t="s">
        <v>1908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1</v>
      </c>
      <c r="X3" s="69"/>
      <c r="Y3" s="69"/>
      <c r="Z3" s="72" t="s">
        <v>1909</v>
      </c>
      <c r="AA3" s="73"/>
      <c r="AB3" s="73"/>
      <c r="AC3" s="73"/>
      <c r="AD3" s="73"/>
      <c r="AE3" s="73"/>
      <c r="AF3" s="73"/>
      <c r="AG3" s="73"/>
      <c r="AH3" s="74"/>
    </row>
    <row r="4" spans="1:34" ht="30" customHeight="1">
      <c r="A4" s="78" t="s">
        <v>0</v>
      </c>
      <c r="B4" s="71"/>
      <c r="C4" s="79"/>
      <c r="D4" s="80" t="s">
        <v>1910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70"/>
      <c r="X4" s="71"/>
      <c r="Y4" s="71"/>
      <c r="Z4" s="75"/>
      <c r="AA4" s="76"/>
      <c r="AB4" s="76"/>
      <c r="AC4" s="76"/>
      <c r="AD4" s="76"/>
      <c r="AE4" s="76"/>
      <c r="AF4" s="76"/>
      <c r="AG4" s="76"/>
      <c r="AH4" s="77"/>
    </row>
    <row r="5" spans="1:75" ht="22.5" customHeight="1">
      <c r="A5" s="81" t="s">
        <v>2</v>
      </c>
      <c r="B5" s="82"/>
      <c r="C5" s="83"/>
      <c r="D5" s="3" t="s">
        <v>3</v>
      </c>
      <c r="E5" s="87">
        <v>151</v>
      </c>
      <c r="F5" s="88"/>
      <c r="G5" s="89"/>
      <c r="H5" s="2" t="s">
        <v>1911</v>
      </c>
      <c r="I5" s="90">
        <v>53</v>
      </c>
      <c r="J5" s="90"/>
      <c r="K5" s="90"/>
      <c r="L5" s="91"/>
      <c r="M5" s="92"/>
      <c r="N5" s="93"/>
      <c r="O5" s="93"/>
      <c r="P5" s="93"/>
      <c r="Q5" s="93"/>
      <c r="R5" s="93"/>
      <c r="S5" s="93"/>
      <c r="T5" s="93"/>
      <c r="U5" s="93"/>
      <c r="V5" s="94"/>
      <c r="W5" s="95" t="s">
        <v>1912</v>
      </c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6"/>
      <c r="AL5" s="6" t="s">
        <v>2086</v>
      </c>
      <c r="BC5" s="6" t="s">
        <v>1353</v>
      </c>
      <c r="BD5" s="6">
        <v>1</v>
      </c>
      <c r="BE5" s="6" t="s">
        <v>45</v>
      </c>
      <c r="BH5" s="37">
        <v>1</v>
      </c>
      <c r="BI5" s="37">
        <v>1</v>
      </c>
      <c r="BJ5" s="37">
        <v>1</v>
      </c>
      <c r="BK5" s="37">
        <v>1</v>
      </c>
      <c r="BL5" s="37">
        <v>1</v>
      </c>
      <c r="BM5" s="37">
        <v>1</v>
      </c>
      <c r="BN5" s="37">
        <v>1</v>
      </c>
      <c r="BO5" s="37">
        <v>1</v>
      </c>
      <c r="BP5" s="37">
        <v>1</v>
      </c>
      <c r="BQ5" s="37">
        <v>1</v>
      </c>
      <c r="BR5" s="37">
        <v>1</v>
      </c>
      <c r="BS5" s="37">
        <v>1</v>
      </c>
      <c r="BU5" s="37" t="s">
        <v>100</v>
      </c>
      <c r="BV5" s="37" t="s">
        <v>101</v>
      </c>
      <c r="BW5" s="37" t="s">
        <v>1402</v>
      </c>
    </row>
    <row r="6" spans="1:75" ht="22.5" customHeight="1">
      <c r="A6" s="84"/>
      <c r="B6" s="85"/>
      <c r="C6" s="86"/>
      <c r="D6" s="97" t="s">
        <v>1913</v>
      </c>
      <c r="E6" s="98"/>
      <c r="F6" s="98"/>
      <c r="G6" s="98" t="s">
        <v>1914</v>
      </c>
      <c r="H6" s="98"/>
      <c r="I6" s="98"/>
      <c r="J6" s="98"/>
      <c r="K6" s="98"/>
      <c r="L6" s="98" t="s">
        <v>1915</v>
      </c>
      <c r="M6" s="101" t="s">
        <v>1916</v>
      </c>
      <c r="N6" s="101"/>
      <c r="O6" s="101"/>
      <c r="P6" s="101"/>
      <c r="Q6" s="101"/>
      <c r="R6" s="101"/>
      <c r="S6" s="101"/>
      <c r="T6" s="101"/>
      <c r="U6" s="101"/>
      <c r="V6" s="101"/>
      <c r="W6" s="101" t="s">
        <v>1917</v>
      </c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3"/>
      <c r="AL6" s="6" t="s">
        <v>2090</v>
      </c>
      <c r="BC6" s="6" t="s">
        <v>1355</v>
      </c>
      <c r="BD6" s="6">
        <v>2</v>
      </c>
      <c r="BE6" s="6" t="s">
        <v>46</v>
      </c>
      <c r="BH6" s="37">
        <v>2</v>
      </c>
      <c r="BI6" s="37">
        <v>2</v>
      </c>
      <c r="BJ6" s="37">
        <v>2</v>
      </c>
      <c r="BK6" s="37">
        <v>2</v>
      </c>
      <c r="BL6" s="37">
        <v>2</v>
      </c>
      <c r="BM6" s="37">
        <v>2</v>
      </c>
      <c r="BN6" s="37">
        <v>2</v>
      </c>
      <c r="BO6" s="37">
        <v>2</v>
      </c>
      <c r="BP6" s="37">
        <v>2</v>
      </c>
      <c r="BQ6" s="37">
        <v>2</v>
      </c>
      <c r="BR6" s="37">
        <v>2</v>
      </c>
      <c r="BS6" s="37">
        <v>2</v>
      </c>
      <c r="BU6" s="37" t="s">
        <v>103</v>
      </c>
      <c r="BV6" s="37" t="s">
        <v>104</v>
      </c>
      <c r="BW6" s="37" t="s">
        <v>1403</v>
      </c>
    </row>
    <row r="7" spans="1:75" ht="22.5" customHeight="1">
      <c r="A7" s="78"/>
      <c r="B7" s="71"/>
      <c r="C7" s="79"/>
      <c r="D7" s="99"/>
      <c r="E7" s="100"/>
      <c r="F7" s="100"/>
      <c r="G7" s="100"/>
      <c r="H7" s="100"/>
      <c r="I7" s="100"/>
      <c r="J7" s="100"/>
      <c r="K7" s="100"/>
      <c r="L7" s="100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4"/>
      <c r="AL7" s="6" t="s">
        <v>2087</v>
      </c>
      <c r="BC7" s="6" t="s">
        <v>1357</v>
      </c>
      <c r="BD7" s="6">
        <v>3</v>
      </c>
      <c r="BE7" s="6" t="s">
        <v>47</v>
      </c>
      <c r="BH7" s="37">
        <v>3</v>
      </c>
      <c r="BI7" s="37">
        <v>3</v>
      </c>
      <c r="BJ7" s="37">
        <v>3</v>
      </c>
      <c r="BK7" s="37">
        <v>3</v>
      </c>
      <c r="BL7" s="37">
        <v>3</v>
      </c>
      <c r="BM7" s="37">
        <v>3</v>
      </c>
      <c r="BN7" s="37">
        <v>3</v>
      </c>
      <c r="BO7" s="37">
        <v>3</v>
      </c>
      <c r="BP7" s="37">
        <v>3</v>
      </c>
      <c r="BQ7" s="37">
        <v>3</v>
      </c>
      <c r="BR7" s="37">
        <v>3</v>
      </c>
      <c r="BS7" s="37">
        <v>3</v>
      </c>
      <c r="BU7" s="37" t="s">
        <v>106</v>
      </c>
      <c r="BV7" s="37" t="s">
        <v>107</v>
      </c>
      <c r="BW7" s="37" t="s">
        <v>1404</v>
      </c>
    </row>
    <row r="8" spans="1:75" ht="22.5" customHeight="1">
      <c r="A8" s="84" t="s">
        <v>5</v>
      </c>
      <c r="B8" s="85"/>
      <c r="C8" s="86"/>
      <c r="D8" s="108" t="s">
        <v>2089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3"/>
      <c r="AL8" s="6" t="s">
        <v>2088</v>
      </c>
      <c r="BC8" s="6" t="s">
        <v>1359</v>
      </c>
      <c r="BD8" s="6">
        <v>4</v>
      </c>
      <c r="BE8" s="6" t="s">
        <v>48</v>
      </c>
      <c r="BH8" s="37">
        <v>4</v>
      </c>
      <c r="BI8" s="37">
        <v>4</v>
      </c>
      <c r="BJ8" s="37">
        <v>4</v>
      </c>
      <c r="BK8" s="37">
        <v>4</v>
      </c>
      <c r="BL8" s="37">
        <v>4</v>
      </c>
      <c r="BM8" s="37">
        <v>4</v>
      </c>
      <c r="BN8" s="37">
        <v>4</v>
      </c>
      <c r="BO8" s="37">
        <v>4</v>
      </c>
      <c r="BP8" s="37">
        <v>4</v>
      </c>
      <c r="BQ8" s="37">
        <v>4</v>
      </c>
      <c r="BR8" s="37">
        <v>4</v>
      </c>
      <c r="BS8" s="37">
        <v>4</v>
      </c>
      <c r="BU8" s="37" t="s">
        <v>109</v>
      </c>
      <c r="BV8" s="37" t="s">
        <v>110</v>
      </c>
      <c r="BW8" s="37" t="s">
        <v>1405</v>
      </c>
    </row>
    <row r="9" spans="1:75" ht="22.5" customHeight="1" thickBot="1">
      <c r="A9" s="105"/>
      <c r="B9" s="106"/>
      <c r="C9" s="107"/>
      <c r="D9" s="110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5"/>
      <c r="BC9" s="6" t="s">
        <v>1361</v>
      </c>
      <c r="BD9" s="6">
        <v>5</v>
      </c>
      <c r="BE9" s="6" t="s">
        <v>49</v>
      </c>
      <c r="BH9" s="37">
        <v>5</v>
      </c>
      <c r="BI9" s="37">
        <v>5</v>
      </c>
      <c r="BJ9" s="37">
        <v>5</v>
      </c>
      <c r="BK9" s="37">
        <v>5</v>
      </c>
      <c r="BL9" s="37">
        <v>5</v>
      </c>
      <c r="BM9" s="37">
        <v>5</v>
      </c>
      <c r="BN9" s="37">
        <v>5</v>
      </c>
      <c r="BO9" s="37">
        <v>5</v>
      </c>
      <c r="BP9" s="37">
        <v>5</v>
      </c>
      <c r="BQ9" s="37">
        <v>5</v>
      </c>
      <c r="BR9" s="37">
        <v>5</v>
      </c>
      <c r="BS9" s="37">
        <v>5</v>
      </c>
      <c r="BU9" s="37" t="s">
        <v>111</v>
      </c>
      <c r="BV9" s="37" t="s">
        <v>112</v>
      </c>
      <c r="BW9" s="37" t="s">
        <v>1406</v>
      </c>
    </row>
    <row r="10" spans="1:75" ht="22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BC10" s="6" t="s">
        <v>1363</v>
      </c>
      <c r="BD10" s="6">
        <v>6</v>
      </c>
      <c r="BE10" s="6" t="s">
        <v>50</v>
      </c>
      <c r="BH10" s="37">
        <v>6</v>
      </c>
      <c r="BI10" s="37">
        <v>6</v>
      </c>
      <c r="BJ10" s="37">
        <v>6</v>
      </c>
      <c r="BK10" s="37">
        <v>6</v>
      </c>
      <c r="BL10" s="37">
        <v>6</v>
      </c>
      <c r="BM10" s="37">
        <v>6</v>
      </c>
      <c r="BN10" s="37">
        <v>6</v>
      </c>
      <c r="BO10" s="37">
        <v>6</v>
      </c>
      <c r="BP10" s="37">
        <v>6</v>
      </c>
      <c r="BQ10" s="37">
        <v>6</v>
      </c>
      <c r="BR10" s="37">
        <v>6</v>
      </c>
      <c r="BS10" s="37">
        <v>6</v>
      </c>
      <c r="BU10" s="37" t="s">
        <v>113</v>
      </c>
      <c r="BV10" s="37" t="s">
        <v>114</v>
      </c>
      <c r="BW10" s="37" t="s">
        <v>1407</v>
      </c>
    </row>
    <row r="11" spans="1:75" ht="14.25" customHeight="1">
      <c r="A11" s="116" t="s">
        <v>1918</v>
      </c>
      <c r="B11" s="117"/>
      <c r="C11" s="118"/>
      <c r="D11" s="69" t="s">
        <v>1919</v>
      </c>
      <c r="E11" s="69"/>
      <c r="F11" s="69"/>
      <c r="G11" s="68" t="s">
        <v>33</v>
      </c>
      <c r="H11" s="69"/>
      <c r="I11" s="69"/>
      <c r="J11" s="119"/>
      <c r="K11" s="68" t="s">
        <v>34</v>
      </c>
      <c r="L11" s="69"/>
      <c r="M11" s="69"/>
      <c r="N11" s="69"/>
      <c r="O11" s="69"/>
      <c r="P11" s="69"/>
      <c r="Q11" s="119"/>
      <c r="R11" s="68" t="s">
        <v>38</v>
      </c>
      <c r="S11" s="69"/>
      <c r="T11" s="69"/>
      <c r="U11" s="119"/>
      <c r="V11" s="123" t="s">
        <v>44</v>
      </c>
      <c r="W11" s="124"/>
      <c r="X11" s="124"/>
      <c r="Y11" s="124"/>
      <c r="Z11" s="124"/>
      <c r="AA11" s="124"/>
      <c r="AB11" s="124"/>
      <c r="AC11" s="124"/>
      <c r="AD11" s="125"/>
      <c r="AE11" s="129" t="s">
        <v>1350</v>
      </c>
      <c r="AF11" s="130"/>
      <c r="AG11" s="130"/>
      <c r="AH11" s="131"/>
      <c r="BC11" s="6" t="s">
        <v>1365</v>
      </c>
      <c r="BD11" s="6">
        <v>7</v>
      </c>
      <c r="BE11" s="6" t="s">
        <v>51</v>
      </c>
      <c r="BH11" s="37">
        <v>7</v>
      </c>
      <c r="BI11" s="37">
        <v>7</v>
      </c>
      <c r="BJ11" s="37">
        <v>7</v>
      </c>
      <c r="BK11" s="37">
        <v>7</v>
      </c>
      <c r="BL11" s="37">
        <v>7</v>
      </c>
      <c r="BM11" s="37">
        <v>7</v>
      </c>
      <c r="BN11" s="37">
        <v>7</v>
      </c>
      <c r="BO11" s="37">
        <v>7</v>
      </c>
      <c r="BP11" s="37">
        <v>7</v>
      </c>
      <c r="BQ11" s="37">
        <v>7</v>
      </c>
      <c r="BR11" s="37">
        <v>7</v>
      </c>
      <c r="BS11" s="37">
        <v>7</v>
      </c>
      <c r="BU11" s="37" t="s">
        <v>115</v>
      </c>
      <c r="BV11" s="37" t="s">
        <v>116</v>
      </c>
      <c r="BW11" s="37" t="s">
        <v>1408</v>
      </c>
    </row>
    <row r="12" spans="1:75" ht="14.25" customHeight="1" thickBot="1">
      <c r="A12" s="132" t="s">
        <v>31</v>
      </c>
      <c r="B12" s="133"/>
      <c r="C12" s="134"/>
      <c r="D12" s="133" t="s">
        <v>32</v>
      </c>
      <c r="E12" s="133"/>
      <c r="F12" s="135"/>
      <c r="G12" s="120"/>
      <c r="H12" s="121"/>
      <c r="I12" s="121"/>
      <c r="J12" s="122"/>
      <c r="K12" s="136" t="s">
        <v>93</v>
      </c>
      <c r="L12" s="133"/>
      <c r="M12" s="133"/>
      <c r="N12" s="133"/>
      <c r="O12" s="137" t="s">
        <v>36</v>
      </c>
      <c r="P12" s="133"/>
      <c r="Q12" s="135"/>
      <c r="R12" s="138" t="s">
        <v>39</v>
      </c>
      <c r="S12" s="139"/>
      <c r="T12" s="139"/>
      <c r="U12" s="140"/>
      <c r="V12" s="126"/>
      <c r="W12" s="127"/>
      <c r="X12" s="127"/>
      <c r="Y12" s="127"/>
      <c r="Z12" s="127"/>
      <c r="AA12" s="127"/>
      <c r="AB12" s="127"/>
      <c r="AC12" s="127"/>
      <c r="AD12" s="128"/>
      <c r="AE12" s="141" t="s">
        <v>1351</v>
      </c>
      <c r="AF12" s="142"/>
      <c r="AG12" s="142"/>
      <c r="AH12" s="143"/>
      <c r="BC12" s="6" t="s">
        <v>1367</v>
      </c>
      <c r="BD12" s="6">
        <v>8</v>
      </c>
      <c r="BE12" s="6" t="s">
        <v>52</v>
      </c>
      <c r="BF12" s="7">
        <v>44195</v>
      </c>
      <c r="BH12" s="37">
        <v>8</v>
      </c>
      <c r="BI12" s="37">
        <v>8</v>
      </c>
      <c r="BJ12" s="37">
        <v>8</v>
      </c>
      <c r="BK12" s="37">
        <v>8</v>
      </c>
      <c r="BL12" s="37">
        <v>8</v>
      </c>
      <c r="BM12" s="37">
        <v>8</v>
      </c>
      <c r="BN12" s="37">
        <v>8</v>
      </c>
      <c r="BO12" s="37">
        <v>8</v>
      </c>
      <c r="BP12" s="37">
        <v>8</v>
      </c>
      <c r="BQ12" s="37">
        <v>8</v>
      </c>
      <c r="BR12" s="37">
        <v>8</v>
      </c>
      <c r="BS12" s="37">
        <v>8</v>
      </c>
      <c r="BU12" s="37" t="s">
        <v>117</v>
      </c>
      <c r="BV12" s="37" t="s">
        <v>118</v>
      </c>
      <c r="BW12" s="37" t="s">
        <v>1409</v>
      </c>
    </row>
    <row r="13" spans="1:75" ht="14.25" customHeight="1" thickTop="1">
      <c r="A13" s="144" t="s">
        <v>1987</v>
      </c>
      <c r="B13" s="145"/>
      <c r="C13" s="146"/>
      <c r="D13" s="147" t="s">
        <v>1988</v>
      </c>
      <c r="E13" s="145"/>
      <c r="F13" s="148"/>
      <c r="G13" s="149">
        <v>3</v>
      </c>
      <c r="H13" s="151" t="s">
        <v>1920</v>
      </c>
      <c r="I13" s="153">
        <v>11</v>
      </c>
      <c r="J13" s="153"/>
      <c r="K13" s="155">
        <v>1999</v>
      </c>
      <c r="L13" s="156"/>
      <c r="M13" s="14" t="s">
        <v>37</v>
      </c>
      <c r="N13" s="43">
        <v>5</v>
      </c>
      <c r="O13" s="14" t="s">
        <v>40</v>
      </c>
      <c r="P13" s="43">
        <v>15</v>
      </c>
      <c r="Q13" s="15" t="s">
        <v>41</v>
      </c>
      <c r="R13" s="157" t="s">
        <v>2035</v>
      </c>
      <c r="S13" s="158"/>
      <c r="T13" s="158"/>
      <c r="U13" s="159"/>
      <c r="V13" s="160">
        <v>5000</v>
      </c>
      <c r="W13" s="160"/>
      <c r="X13" s="161" t="s">
        <v>1921</v>
      </c>
      <c r="Y13" s="162"/>
      <c r="Z13" s="44">
        <v>16</v>
      </c>
      <c r="AA13" s="1" t="s">
        <v>42</v>
      </c>
      <c r="AB13" s="44">
        <v>12</v>
      </c>
      <c r="AC13" s="1" t="s">
        <v>43</v>
      </c>
      <c r="AD13" s="45">
        <v>34</v>
      </c>
      <c r="AE13" s="19"/>
      <c r="AF13" s="20"/>
      <c r="AG13" s="20"/>
      <c r="AH13" s="21"/>
      <c r="BC13" s="6" t="s">
        <v>1369</v>
      </c>
      <c r="BD13" s="6">
        <v>9</v>
      </c>
      <c r="BE13" s="6" t="s">
        <v>53</v>
      </c>
      <c r="BF13" s="163" t="str">
        <f>K13&amp;"/"&amp;N13&amp;"/"&amp;P13</f>
        <v>1999/5/15</v>
      </c>
      <c r="BH13" s="37">
        <v>9</v>
      </c>
      <c r="BI13" s="37">
        <v>9</v>
      </c>
      <c r="BJ13" s="37">
        <v>9</v>
      </c>
      <c r="BK13" s="37">
        <v>9</v>
      </c>
      <c r="BL13" s="37">
        <v>9</v>
      </c>
      <c r="BM13" s="37">
        <v>9</v>
      </c>
      <c r="BN13" s="37">
        <v>9</v>
      </c>
      <c r="BO13" s="37">
        <v>9</v>
      </c>
      <c r="BP13" s="37">
        <v>9</v>
      </c>
      <c r="BQ13" s="37">
        <v>9</v>
      </c>
      <c r="BR13" s="37">
        <v>9</v>
      </c>
      <c r="BS13" s="37">
        <v>9</v>
      </c>
      <c r="BU13" s="37" t="s">
        <v>119</v>
      </c>
      <c r="BV13" s="37" t="s">
        <v>120</v>
      </c>
      <c r="BW13" s="37" t="s">
        <v>1410</v>
      </c>
    </row>
    <row r="14" spans="1:75" ht="14.25" customHeight="1">
      <c r="A14" s="164" t="s">
        <v>1989</v>
      </c>
      <c r="B14" s="165"/>
      <c r="C14" s="165"/>
      <c r="D14" s="166" t="s">
        <v>1990</v>
      </c>
      <c r="E14" s="165"/>
      <c r="F14" s="167"/>
      <c r="G14" s="150"/>
      <c r="H14" s="152"/>
      <c r="I14" s="154"/>
      <c r="J14" s="154"/>
      <c r="K14" s="168">
        <f>IF(OR(K13="",N13="",P13=""),"",DATEDIF(BF13,$BF$12,"Y"))</f>
        <v>21</v>
      </c>
      <c r="L14" s="169">
        <f>IF(OR(E14="",H14="",J14=""),"",DATEDIF(AZ14,$BF$12,"Y"))</f>
      </c>
      <c r="M14" s="169">
        <f>IF(OR(F14="",I14="",K14=""),"",DATEDIF(BA14,$BF$12,"Y"))</f>
      </c>
      <c r="N14" s="17" t="s">
        <v>35</v>
      </c>
      <c r="O14" s="170">
        <v>3</v>
      </c>
      <c r="P14" s="171"/>
      <c r="Q14" s="16" t="s">
        <v>37</v>
      </c>
      <c r="R14" s="172" t="s">
        <v>57</v>
      </c>
      <c r="S14" s="173"/>
      <c r="T14" s="173"/>
      <c r="U14" s="174"/>
      <c r="V14" s="175"/>
      <c r="W14" s="175"/>
      <c r="X14" s="176"/>
      <c r="Y14" s="177"/>
      <c r="Z14" s="46"/>
      <c r="AA14" s="17" t="s">
        <v>42</v>
      </c>
      <c r="AB14" s="46"/>
      <c r="AC14" s="17" t="s">
        <v>43</v>
      </c>
      <c r="AD14" s="47"/>
      <c r="AE14" s="22"/>
      <c r="AF14" s="23"/>
      <c r="AG14" s="23"/>
      <c r="AH14" s="24"/>
      <c r="BC14" s="6" t="s">
        <v>1371</v>
      </c>
      <c r="BD14" s="6">
        <v>10</v>
      </c>
      <c r="BE14" s="6" t="s">
        <v>54</v>
      </c>
      <c r="BF14" s="163"/>
      <c r="BH14" s="37">
        <v>10</v>
      </c>
      <c r="BI14" s="37">
        <v>10</v>
      </c>
      <c r="BJ14" s="37">
        <v>10</v>
      </c>
      <c r="BK14" s="37">
        <v>10</v>
      </c>
      <c r="BL14" s="37">
        <v>10</v>
      </c>
      <c r="BM14" s="37">
        <v>10</v>
      </c>
      <c r="BN14" s="37">
        <v>10</v>
      </c>
      <c r="BO14" s="37">
        <v>10</v>
      </c>
      <c r="BP14" s="37">
        <v>10</v>
      </c>
      <c r="BQ14" s="37">
        <v>10</v>
      </c>
      <c r="BR14" s="37">
        <v>10</v>
      </c>
      <c r="BS14" s="37">
        <v>10</v>
      </c>
      <c r="BU14" s="37" t="s">
        <v>121</v>
      </c>
      <c r="BV14" s="37" t="s">
        <v>122</v>
      </c>
      <c r="BW14" s="37" t="s">
        <v>1411</v>
      </c>
    </row>
    <row r="15" spans="1:75" ht="14.25" customHeight="1">
      <c r="A15" s="144" t="s">
        <v>1991</v>
      </c>
      <c r="B15" s="145"/>
      <c r="C15" s="146"/>
      <c r="D15" s="147" t="s">
        <v>1992</v>
      </c>
      <c r="E15" s="145"/>
      <c r="F15" s="148"/>
      <c r="G15" s="149">
        <v>3</v>
      </c>
      <c r="H15" s="151" t="s">
        <v>1922</v>
      </c>
      <c r="I15" s="153">
        <v>12</v>
      </c>
      <c r="J15" s="153"/>
      <c r="K15" s="178">
        <v>2000</v>
      </c>
      <c r="L15" s="179"/>
      <c r="M15" s="1" t="s">
        <v>37</v>
      </c>
      <c r="N15" s="61">
        <v>4</v>
      </c>
      <c r="O15" s="1" t="s">
        <v>40</v>
      </c>
      <c r="P15" s="61">
        <v>30</v>
      </c>
      <c r="Q15" s="18" t="s">
        <v>41</v>
      </c>
      <c r="R15" s="180" t="s">
        <v>2036</v>
      </c>
      <c r="S15" s="181"/>
      <c r="T15" s="181"/>
      <c r="U15" s="182"/>
      <c r="V15" s="160">
        <v>5000</v>
      </c>
      <c r="W15" s="160"/>
      <c r="X15" s="161" t="s">
        <v>1923</v>
      </c>
      <c r="Y15" s="162"/>
      <c r="Z15" s="44">
        <v>16</v>
      </c>
      <c r="AA15" s="1" t="s">
        <v>42</v>
      </c>
      <c r="AB15" s="44">
        <v>32</v>
      </c>
      <c r="AC15" s="1" t="s">
        <v>43</v>
      </c>
      <c r="AD15" s="45">
        <v>98</v>
      </c>
      <c r="AE15" s="25"/>
      <c r="AF15" s="26"/>
      <c r="AG15" s="26"/>
      <c r="AH15" s="27"/>
      <c r="BC15" s="6" t="s">
        <v>1373</v>
      </c>
      <c r="BD15" s="6">
        <v>11</v>
      </c>
      <c r="BE15" s="6" t="s">
        <v>55</v>
      </c>
      <c r="BF15" s="163" t="str">
        <f>K15&amp;"/"&amp;N15&amp;"/"&amp;P15</f>
        <v>2000/4/30</v>
      </c>
      <c r="BH15" s="37">
        <v>11</v>
      </c>
      <c r="BI15" s="37">
        <v>11</v>
      </c>
      <c r="BJ15" s="37">
        <v>11</v>
      </c>
      <c r="BK15" s="37">
        <v>11</v>
      </c>
      <c r="BL15" s="37">
        <v>11</v>
      </c>
      <c r="BM15" s="37">
        <v>11</v>
      </c>
      <c r="BN15" s="37">
        <v>11</v>
      </c>
      <c r="BO15" s="37">
        <v>11</v>
      </c>
      <c r="BP15" s="37">
        <v>11</v>
      </c>
      <c r="BQ15" s="37">
        <v>11</v>
      </c>
      <c r="BR15" s="37">
        <v>11</v>
      </c>
      <c r="BS15" s="37">
        <v>11</v>
      </c>
      <c r="BU15" s="37" t="s">
        <v>123</v>
      </c>
      <c r="BV15" s="37" t="s">
        <v>124</v>
      </c>
      <c r="BW15" s="37" t="s">
        <v>125</v>
      </c>
    </row>
    <row r="16" spans="1:75" ht="14.25" customHeight="1">
      <c r="A16" s="164" t="s">
        <v>1993</v>
      </c>
      <c r="B16" s="165"/>
      <c r="C16" s="165"/>
      <c r="D16" s="166" t="s">
        <v>1994</v>
      </c>
      <c r="E16" s="165"/>
      <c r="F16" s="167"/>
      <c r="G16" s="150"/>
      <c r="H16" s="152"/>
      <c r="I16" s="154"/>
      <c r="J16" s="154"/>
      <c r="K16" s="168">
        <f>IF(OR(K15="",N15="",P15=""),"",DATEDIF(BF15,$BF$12,"Y"))</f>
        <v>20</v>
      </c>
      <c r="L16" s="169">
        <f>IF(OR(E16="",H16="",J16=""),"",DATEDIF(AZ16,$BF$12,"Y"))</f>
      </c>
      <c r="M16" s="169">
        <f>IF(OR(F16="",I16="",K16=""),"",DATEDIF(BA16,$BF$12,"Y"))</f>
      </c>
      <c r="N16" s="17" t="s">
        <v>35</v>
      </c>
      <c r="O16" s="170">
        <v>2</v>
      </c>
      <c r="P16" s="171"/>
      <c r="Q16" s="16" t="s">
        <v>37</v>
      </c>
      <c r="R16" s="172" t="s">
        <v>1924</v>
      </c>
      <c r="S16" s="173"/>
      <c r="T16" s="173"/>
      <c r="U16" s="174"/>
      <c r="V16" s="175"/>
      <c r="W16" s="175"/>
      <c r="X16" s="176"/>
      <c r="Y16" s="177"/>
      <c r="Z16" s="46"/>
      <c r="AA16" s="17" t="s">
        <v>42</v>
      </c>
      <c r="AB16" s="46"/>
      <c r="AC16" s="17" t="s">
        <v>43</v>
      </c>
      <c r="AD16" s="47"/>
      <c r="AE16" s="22"/>
      <c r="AF16" s="23"/>
      <c r="AG16" s="23"/>
      <c r="AH16" s="24"/>
      <c r="BC16" s="6" t="s">
        <v>1375</v>
      </c>
      <c r="BD16" s="6">
        <v>12</v>
      </c>
      <c r="BE16" s="6" t="s">
        <v>56</v>
      </c>
      <c r="BF16" s="163"/>
      <c r="BH16" s="37">
        <v>12</v>
      </c>
      <c r="BI16" s="37">
        <v>12</v>
      </c>
      <c r="BJ16" s="37">
        <v>12</v>
      </c>
      <c r="BK16" s="37">
        <v>12</v>
      </c>
      <c r="BL16" s="37">
        <v>12</v>
      </c>
      <c r="BM16" s="37">
        <v>12</v>
      </c>
      <c r="BN16" s="37">
        <v>12</v>
      </c>
      <c r="BO16" s="37">
        <v>12</v>
      </c>
      <c r="BP16" s="37">
        <v>12</v>
      </c>
      <c r="BQ16" s="37">
        <v>12</v>
      </c>
      <c r="BR16" s="37">
        <v>12</v>
      </c>
      <c r="BS16" s="37">
        <v>12</v>
      </c>
      <c r="BU16" s="37" t="s">
        <v>126</v>
      </c>
      <c r="BV16" s="37" t="s">
        <v>127</v>
      </c>
      <c r="BW16" s="37" t="s">
        <v>1412</v>
      </c>
    </row>
    <row r="17" spans="1:75" ht="14.25" customHeight="1">
      <c r="A17" s="144" t="s">
        <v>1995</v>
      </c>
      <c r="B17" s="145"/>
      <c r="C17" s="146"/>
      <c r="D17" s="147" t="s">
        <v>1996</v>
      </c>
      <c r="E17" s="145"/>
      <c r="F17" s="148"/>
      <c r="G17" s="149">
        <v>3</v>
      </c>
      <c r="H17" s="151" t="s">
        <v>1922</v>
      </c>
      <c r="I17" s="153">
        <v>13</v>
      </c>
      <c r="J17" s="153"/>
      <c r="K17" s="178">
        <v>1999</v>
      </c>
      <c r="L17" s="179"/>
      <c r="M17" s="1" t="s">
        <v>37</v>
      </c>
      <c r="N17" s="61">
        <v>12</v>
      </c>
      <c r="O17" s="1" t="s">
        <v>40</v>
      </c>
      <c r="P17" s="61">
        <v>11</v>
      </c>
      <c r="Q17" s="18" t="s">
        <v>41</v>
      </c>
      <c r="R17" s="180" t="s">
        <v>1985</v>
      </c>
      <c r="S17" s="181"/>
      <c r="T17" s="181"/>
      <c r="U17" s="182"/>
      <c r="V17" s="160">
        <v>5000</v>
      </c>
      <c r="W17" s="160"/>
      <c r="X17" s="161" t="s">
        <v>1923</v>
      </c>
      <c r="Y17" s="162"/>
      <c r="Z17" s="44">
        <v>15</v>
      </c>
      <c r="AA17" s="1" t="s">
        <v>42</v>
      </c>
      <c r="AB17" s="44">
        <v>34</v>
      </c>
      <c r="AC17" s="1" t="s">
        <v>43</v>
      </c>
      <c r="AD17" s="45">
        <v>69</v>
      </c>
      <c r="AE17" s="25"/>
      <c r="AF17" s="26"/>
      <c r="AG17" s="26"/>
      <c r="AH17" s="27"/>
      <c r="BC17" s="6" t="s">
        <v>1377</v>
      </c>
      <c r="BD17" s="6">
        <v>13</v>
      </c>
      <c r="BE17" s="6" t="s">
        <v>57</v>
      </c>
      <c r="BF17" s="163" t="str">
        <f>K17&amp;"/"&amp;N17&amp;"/"&amp;P17</f>
        <v>1999/12/11</v>
      </c>
      <c r="BH17" s="37">
        <v>13</v>
      </c>
      <c r="BI17" s="37">
        <v>13</v>
      </c>
      <c r="BJ17" s="37">
        <v>13</v>
      </c>
      <c r="BK17" s="37">
        <v>13</v>
      </c>
      <c r="BL17" s="37">
        <v>13</v>
      </c>
      <c r="BM17" s="37">
        <v>13</v>
      </c>
      <c r="BN17" s="37">
        <v>13</v>
      </c>
      <c r="BO17" s="37">
        <v>13</v>
      </c>
      <c r="BP17" s="37">
        <v>13</v>
      </c>
      <c r="BQ17" s="37">
        <v>13</v>
      </c>
      <c r="BR17" s="37">
        <v>13</v>
      </c>
      <c r="BS17" s="37">
        <v>13</v>
      </c>
      <c r="BU17" s="37" t="s">
        <v>128</v>
      </c>
      <c r="BV17" s="37" t="s">
        <v>129</v>
      </c>
      <c r="BW17" s="37" t="s">
        <v>130</v>
      </c>
    </row>
    <row r="18" spans="1:75" ht="14.25" customHeight="1">
      <c r="A18" s="164" t="s">
        <v>1997</v>
      </c>
      <c r="B18" s="165"/>
      <c r="C18" s="165"/>
      <c r="D18" s="166" t="s">
        <v>1998</v>
      </c>
      <c r="E18" s="165"/>
      <c r="F18" s="167"/>
      <c r="G18" s="150"/>
      <c r="H18" s="152"/>
      <c r="I18" s="154"/>
      <c r="J18" s="154"/>
      <c r="K18" s="168">
        <f>IF(OR(K17="",N17="",P17=""),"",DATEDIF(BF17,$BF$12,"Y"))</f>
        <v>21</v>
      </c>
      <c r="L18" s="169">
        <f>IF(OR(E18="",H18="",J18=""),"",DATEDIF(AZ18,$BF$12,"Y"))</f>
      </c>
      <c r="M18" s="169">
        <f>IF(OR(F18="",I18="",K18=""),"",DATEDIF(BA18,$BF$12,"Y"))</f>
      </c>
      <c r="N18" s="17" t="s">
        <v>35</v>
      </c>
      <c r="O18" s="170">
        <v>3</v>
      </c>
      <c r="P18" s="171"/>
      <c r="Q18" s="16" t="s">
        <v>37</v>
      </c>
      <c r="R18" s="172" t="s">
        <v>1925</v>
      </c>
      <c r="S18" s="173"/>
      <c r="T18" s="173"/>
      <c r="U18" s="174"/>
      <c r="V18" s="175">
        <v>10000</v>
      </c>
      <c r="W18" s="175"/>
      <c r="X18" s="176" t="s">
        <v>1926</v>
      </c>
      <c r="Y18" s="177"/>
      <c r="Z18" s="46">
        <v>33</v>
      </c>
      <c r="AA18" s="17" t="s">
        <v>42</v>
      </c>
      <c r="AB18" s="46">
        <v>2</v>
      </c>
      <c r="AC18" s="17" t="s">
        <v>43</v>
      </c>
      <c r="AD18" s="47">
        <v>19</v>
      </c>
      <c r="AE18" s="22"/>
      <c r="AF18" s="23"/>
      <c r="AG18" s="23"/>
      <c r="AH18" s="24"/>
      <c r="BC18" s="6" t="s">
        <v>1379</v>
      </c>
      <c r="BD18" s="6">
        <v>14</v>
      </c>
      <c r="BE18" s="6" t="s">
        <v>58</v>
      </c>
      <c r="BF18" s="163"/>
      <c r="BH18" s="37">
        <v>14</v>
      </c>
      <c r="BI18" s="37">
        <v>14</v>
      </c>
      <c r="BJ18" s="37">
        <v>14</v>
      </c>
      <c r="BK18" s="37">
        <v>14</v>
      </c>
      <c r="BL18" s="37">
        <v>14</v>
      </c>
      <c r="BM18" s="37">
        <v>14</v>
      </c>
      <c r="BN18" s="37">
        <v>14</v>
      </c>
      <c r="BO18" s="37">
        <v>14</v>
      </c>
      <c r="BP18" s="37">
        <v>14</v>
      </c>
      <c r="BQ18" s="37">
        <v>14</v>
      </c>
      <c r="BR18" s="37">
        <v>14</v>
      </c>
      <c r="BS18" s="37">
        <v>14</v>
      </c>
      <c r="BU18" s="37" t="s">
        <v>1413</v>
      </c>
      <c r="BV18" s="37" t="s">
        <v>1414</v>
      </c>
      <c r="BW18" s="37" t="s">
        <v>1415</v>
      </c>
    </row>
    <row r="19" spans="1:75" ht="14.25" customHeight="1">
      <c r="A19" s="144" t="s">
        <v>1999</v>
      </c>
      <c r="B19" s="145"/>
      <c r="C19" s="146"/>
      <c r="D19" s="147" t="s">
        <v>2000</v>
      </c>
      <c r="E19" s="145"/>
      <c r="F19" s="148"/>
      <c r="G19" s="149">
        <v>3</v>
      </c>
      <c r="H19" s="151" t="s">
        <v>1927</v>
      </c>
      <c r="I19" s="153">
        <v>14</v>
      </c>
      <c r="J19" s="153"/>
      <c r="K19" s="178">
        <v>2001</v>
      </c>
      <c r="L19" s="179"/>
      <c r="M19" s="1" t="s">
        <v>37</v>
      </c>
      <c r="N19" s="61">
        <v>6</v>
      </c>
      <c r="O19" s="1" t="s">
        <v>40</v>
      </c>
      <c r="P19" s="61">
        <v>20</v>
      </c>
      <c r="Q19" s="18" t="s">
        <v>41</v>
      </c>
      <c r="R19" s="180" t="s">
        <v>2037</v>
      </c>
      <c r="S19" s="181"/>
      <c r="T19" s="181"/>
      <c r="U19" s="182"/>
      <c r="V19" s="160">
        <v>3000</v>
      </c>
      <c r="W19" s="160"/>
      <c r="X19" s="161" t="s">
        <v>1926</v>
      </c>
      <c r="Y19" s="162"/>
      <c r="Z19" s="44">
        <v>10</v>
      </c>
      <c r="AA19" s="1" t="s">
        <v>42</v>
      </c>
      <c r="AB19" s="44">
        <v>9</v>
      </c>
      <c r="AC19" s="1" t="s">
        <v>43</v>
      </c>
      <c r="AD19" s="45">
        <v>92</v>
      </c>
      <c r="AE19" s="25"/>
      <c r="AF19" s="26"/>
      <c r="AG19" s="26"/>
      <c r="AH19" s="27"/>
      <c r="BC19" s="6" t="s">
        <v>1381</v>
      </c>
      <c r="BD19" s="6">
        <v>15</v>
      </c>
      <c r="BE19" s="6" t="s">
        <v>59</v>
      </c>
      <c r="BF19" s="163" t="str">
        <f>K19&amp;"/"&amp;N19&amp;"/"&amp;P19</f>
        <v>2001/6/20</v>
      </c>
      <c r="BH19" s="37">
        <v>15</v>
      </c>
      <c r="BI19" s="37">
        <v>15</v>
      </c>
      <c r="BJ19" s="37">
        <v>15</v>
      </c>
      <c r="BK19" s="37">
        <v>15</v>
      </c>
      <c r="BL19" s="37">
        <v>15</v>
      </c>
      <c r="BM19" s="37">
        <v>15</v>
      </c>
      <c r="BN19" s="37">
        <v>15</v>
      </c>
      <c r="BO19" s="37">
        <v>15</v>
      </c>
      <c r="BP19" s="37">
        <v>15</v>
      </c>
      <c r="BQ19" s="37">
        <v>15</v>
      </c>
      <c r="BR19" s="37">
        <v>15</v>
      </c>
      <c r="BS19" s="37">
        <v>15</v>
      </c>
      <c r="BU19" s="37" t="s">
        <v>131</v>
      </c>
      <c r="BV19" s="37" t="s">
        <v>132</v>
      </c>
      <c r="BW19" s="37" t="s">
        <v>1416</v>
      </c>
    </row>
    <row r="20" spans="1:75" ht="14.25" customHeight="1">
      <c r="A20" s="164" t="s">
        <v>2001</v>
      </c>
      <c r="B20" s="165"/>
      <c r="C20" s="165"/>
      <c r="D20" s="166" t="s">
        <v>2002</v>
      </c>
      <c r="E20" s="165"/>
      <c r="F20" s="167"/>
      <c r="G20" s="150"/>
      <c r="H20" s="152"/>
      <c r="I20" s="154"/>
      <c r="J20" s="154"/>
      <c r="K20" s="168">
        <f>IF(OR(K19="",N19="",P19=""),"",DATEDIF(BF19,$BF$12,"Y"))</f>
        <v>19</v>
      </c>
      <c r="L20" s="169">
        <f>IF(OR(E20="",H20="",J20=""),"",DATEDIF(AZ12,$BF$12,"Y"))</f>
      </c>
      <c r="M20" s="169">
        <f>IF(OR(F20="",I20="",K20=""),"",DATEDIF(BA12,$BF$12,"Y"))</f>
      </c>
      <c r="N20" s="17" t="s">
        <v>35</v>
      </c>
      <c r="O20" s="170">
        <v>1</v>
      </c>
      <c r="P20" s="171"/>
      <c r="Q20" s="16" t="s">
        <v>37</v>
      </c>
      <c r="R20" s="172" t="s">
        <v>1928</v>
      </c>
      <c r="S20" s="173"/>
      <c r="T20" s="173"/>
      <c r="U20" s="174"/>
      <c r="V20" s="175">
        <v>5000</v>
      </c>
      <c r="W20" s="175"/>
      <c r="X20" s="176" t="s">
        <v>1929</v>
      </c>
      <c r="Y20" s="177"/>
      <c r="Z20" s="46">
        <v>16</v>
      </c>
      <c r="AA20" s="17" t="s">
        <v>42</v>
      </c>
      <c r="AB20" s="46">
        <v>48</v>
      </c>
      <c r="AC20" s="17" t="s">
        <v>43</v>
      </c>
      <c r="AD20" s="47">
        <v>71</v>
      </c>
      <c r="AE20" s="22"/>
      <c r="AF20" s="23"/>
      <c r="AG20" s="23"/>
      <c r="AH20" s="24"/>
      <c r="BC20" s="6" t="s">
        <v>1383</v>
      </c>
      <c r="BD20" s="6">
        <v>16</v>
      </c>
      <c r="BE20" s="6" t="s">
        <v>60</v>
      </c>
      <c r="BF20" s="163"/>
      <c r="BH20" s="37">
        <v>16</v>
      </c>
      <c r="BI20" s="37">
        <v>16</v>
      </c>
      <c r="BJ20" s="37">
        <v>16</v>
      </c>
      <c r="BK20" s="37">
        <v>16</v>
      </c>
      <c r="BL20" s="37">
        <v>16</v>
      </c>
      <c r="BM20" s="37">
        <v>16</v>
      </c>
      <c r="BN20" s="37">
        <v>16</v>
      </c>
      <c r="BO20" s="37">
        <v>16</v>
      </c>
      <c r="BP20" s="37">
        <v>16</v>
      </c>
      <c r="BQ20" s="37">
        <v>16</v>
      </c>
      <c r="BR20" s="37">
        <v>16</v>
      </c>
      <c r="BS20" s="37">
        <v>16</v>
      </c>
      <c r="BU20" s="37" t="s">
        <v>133</v>
      </c>
      <c r="BV20" s="37" t="s">
        <v>134</v>
      </c>
      <c r="BW20" s="37" t="s">
        <v>1417</v>
      </c>
    </row>
    <row r="21" spans="1:75" ht="14.25" customHeight="1">
      <c r="A21" s="144" t="s">
        <v>2003</v>
      </c>
      <c r="B21" s="145"/>
      <c r="C21" s="146"/>
      <c r="D21" s="147" t="s">
        <v>2004</v>
      </c>
      <c r="E21" s="145"/>
      <c r="F21" s="148"/>
      <c r="G21" s="149">
        <v>3</v>
      </c>
      <c r="H21" s="151" t="s">
        <v>1930</v>
      </c>
      <c r="I21" s="153">
        <v>15</v>
      </c>
      <c r="J21" s="153"/>
      <c r="K21" s="178">
        <v>1999</v>
      </c>
      <c r="L21" s="179"/>
      <c r="M21" s="1" t="s">
        <v>37</v>
      </c>
      <c r="N21" s="61">
        <v>10</v>
      </c>
      <c r="O21" s="1" t="s">
        <v>40</v>
      </c>
      <c r="P21" s="61">
        <v>5</v>
      </c>
      <c r="Q21" s="18" t="s">
        <v>41</v>
      </c>
      <c r="R21" s="180" t="s">
        <v>2038</v>
      </c>
      <c r="S21" s="181"/>
      <c r="T21" s="181"/>
      <c r="U21" s="182"/>
      <c r="V21" s="160">
        <v>5000</v>
      </c>
      <c r="W21" s="160"/>
      <c r="X21" s="161" t="s">
        <v>1926</v>
      </c>
      <c r="Y21" s="162"/>
      <c r="Z21" s="44">
        <v>15</v>
      </c>
      <c r="AA21" s="1" t="s">
        <v>42</v>
      </c>
      <c r="AB21" s="44">
        <v>49</v>
      </c>
      <c r="AC21" s="1" t="s">
        <v>43</v>
      </c>
      <c r="AD21" s="45">
        <v>2</v>
      </c>
      <c r="AE21" s="25"/>
      <c r="AF21" s="26"/>
      <c r="AG21" s="26"/>
      <c r="AH21" s="27"/>
      <c r="BC21" s="6" t="s">
        <v>1385</v>
      </c>
      <c r="BD21" s="6">
        <v>17</v>
      </c>
      <c r="BE21" s="6" t="s">
        <v>61</v>
      </c>
      <c r="BF21" s="163" t="str">
        <f>K21&amp;"/"&amp;N21&amp;"/"&amp;P21</f>
        <v>1999/10/5</v>
      </c>
      <c r="BH21" s="37">
        <v>17</v>
      </c>
      <c r="BI21" s="37">
        <v>17</v>
      </c>
      <c r="BJ21" s="37">
        <v>17</v>
      </c>
      <c r="BK21" s="37">
        <v>17</v>
      </c>
      <c r="BL21" s="37">
        <v>17</v>
      </c>
      <c r="BM21" s="37">
        <v>17</v>
      </c>
      <c r="BN21" s="37">
        <v>17</v>
      </c>
      <c r="BO21" s="37">
        <v>17</v>
      </c>
      <c r="BP21" s="37">
        <v>17</v>
      </c>
      <c r="BQ21" s="37">
        <v>17</v>
      </c>
      <c r="BR21" s="37">
        <v>17</v>
      </c>
      <c r="BS21" s="37">
        <v>17</v>
      </c>
      <c r="BU21" s="37" t="s">
        <v>1418</v>
      </c>
      <c r="BV21" s="37" t="s">
        <v>1419</v>
      </c>
      <c r="BW21" s="37" t="s">
        <v>1420</v>
      </c>
    </row>
    <row r="22" spans="1:75" ht="14.25" customHeight="1">
      <c r="A22" s="164" t="s">
        <v>2005</v>
      </c>
      <c r="B22" s="165"/>
      <c r="C22" s="165"/>
      <c r="D22" s="166" t="s">
        <v>2006</v>
      </c>
      <c r="E22" s="165"/>
      <c r="F22" s="167"/>
      <c r="G22" s="150"/>
      <c r="H22" s="152"/>
      <c r="I22" s="154"/>
      <c r="J22" s="154"/>
      <c r="K22" s="168">
        <f>IF(OR(K21="",N21="",P21=""),"",DATEDIF(BF21,$BF$12,"Y"))</f>
        <v>21</v>
      </c>
      <c r="L22" s="169">
        <f>IF(OR(E22="",H22="",J22=""),"",DATEDIF(AZ14,$BF$12,"Y"))</f>
      </c>
      <c r="M22" s="169">
        <f>IF(OR(F22="",I22="",K22=""),"",DATEDIF(BA14,$BF$12,"Y"))</f>
      </c>
      <c r="N22" s="17" t="s">
        <v>35</v>
      </c>
      <c r="O22" s="170">
        <v>3</v>
      </c>
      <c r="P22" s="171"/>
      <c r="Q22" s="16" t="s">
        <v>37</v>
      </c>
      <c r="R22" s="172" t="s">
        <v>1931</v>
      </c>
      <c r="S22" s="173"/>
      <c r="T22" s="173"/>
      <c r="U22" s="174"/>
      <c r="V22" s="175"/>
      <c r="W22" s="175"/>
      <c r="X22" s="176"/>
      <c r="Y22" s="177"/>
      <c r="Z22" s="46"/>
      <c r="AA22" s="17" t="s">
        <v>42</v>
      </c>
      <c r="AB22" s="46"/>
      <c r="AC22" s="17" t="s">
        <v>43</v>
      </c>
      <c r="AD22" s="47"/>
      <c r="AE22" s="22"/>
      <c r="AF22" s="23"/>
      <c r="AG22" s="23"/>
      <c r="AH22" s="24"/>
      <c r="BC22" s="6" t="s">
        <v>1387</v>
      </c>
      <c r="BD22" s="6">
        <v>18</v>
      </c>
      <c r="BE22" s="6" t="s">
        <v>62</v>
      </c>
      <c r="BF22" s="163"/>
      <c r="BH22" s="37">
        <v>18</v>
      </c>
      <c r="BI22" s="37">
        <v>18</v>
      </c>
      <c r="BJ22" s="37">
        <v>18</v>
      </c>
      <c r="BK22" s="37">
        <v>18</v>
      </c>
      <c r="BL22" s="37">
        <v>18</v>
      </c>
      <c r="BM22" s="37">
        <v>18</v>
      </c>
      <c r="BN22" s="37">
        <v>18</v>
      </c>
      <c r="BO22" s="37">
        <v>18</v>
      </c>
      <c r="BP22" s="37">
        <v>18</v>
      </c>
      <c r="BQ22" s="37">
        <v>18</v>
      </c>
      <c r="BR22" s="37">
        <v>18</v>
      </c>
      <c r="BS22" s="37">
        <v>18</v>
      </c>
      <c r="BU22" s="37" t="s">
        <v>135</v>
      </c>
      <c r="BV22" s="37" t="s">
        <v>136</v>
      </c>
      <c r="BW22" s="37" t="s">
        <v>1396</v>
      </c>
    </row>
    <row r="23" spans="1:75" ht="14.25" customHeight="1">
      <c r="A23" s="144" t="s">
        <v>2007</v>
      </c>
      <c r="B23" s="145"/>
      <c r="C23" s="146"/>
      <c r="D23" s="147" t="s">
        <v>2008</v>
      </c>
      <c r="E23" s="145"/>
      <c r="F23" s="148"/>
      <c r="G23" s="149">
        <v>3</v>
      </c>
      <c r="H23" s="151" t="s">
        <v>1932</v>
      </c>
      <c r="I23" s="153">
        <v>16</v>
      </c>
      <c r="J23" s="153"/>
      <c r="K23" s="178">
        <v>1999</v>
      </c>
      <c r="L23" s="179"/>
      <c r="M23" s="1" t="s">
        <v>37</v>
      </c>
      <c r="N23" s="61">
        <v>4</v>
      </c>
      <c r="O23" s="1" t="s">
        <v>40</v>
      </c>
      <c r="P23" s="61">
        <v>20</v>
      </c>
      <c r="Q23" s="18" t="s">
        <v>41</v>
      </c>
      <c r="R23" s="180" t="s">
        <v>2039</v>
      </c>
      <c r="S23" s="181"/>
      <c r="T23" s="181"/>
      <c r="U23" s="182"/>
      <c r="V23" s="160">
        <v>5000</v>
      </c>
      <c r="W23" s="160"/>
      <c r="X23" s="161" t="s">
        <v>1921</v>
      </c>
      <c r="Y23" s="162"/>
      <c r="Z23" s="44">
        <v>16</v>
      </c>
      <c r="AA23" s="1" t="s">
        <v>42</v>
      </c>
      <c r="AB23" s="44">
        <v>23</v>
      </c>
      <c r="AC23" s="1" t="s">
        <v>43</v>
      </c>
      <c r="AD23" s="45">
        <v>18</v>
      </c>
      <c r="AE23" s="25"/>
      <c r="AF23" s="26"/>
      <c r="AG23" s="26"/>
      <c r="AH23" s="27"/>
      <c r="BC23" s="6" t="s">
        <v>1389</v>
      </c>
      <c r="BD23" s="6">
        <v>19</v>
      </c>
      <c r="BE23" s="6" t="s">
        <v>63</v>
      </c>
      <c r="BF23" s="163" t="str">
        <f>K23&amp;"/"&amp;N23&amp;"/"&amp;P23</f>
        <v>1999/4/20</v>
      </c>
      <c r="BH23" s="37">
        <v>19</v>
      </c>
      <c r="BI23" s="37">
        <v>19</v>
      </c>
      <c r="BJ23" s="37">
        <v>19</v>
      </c>
      <c r="BK23" s="37">
        <v>19</v>
      </c>
      <c r="BL23" s="37">
        <v>19</v>
      </c>
      <c r="BM23" s="37">
        <v>19</v>
      </c>
      <c r="BN23" s="37">
        <v>19</v>
      </c>
      <c r="BO23" s="37">
        <v>19</v>
      </c>
      <c r="BP23" s="37">
        <v>19</v>
      </c>
      <c r="BQ23" s="37">
        <v>19</v>
      </c>
      <c r="BR23" s="37">
        <v>19</v>
      </c>
      <c r="BS23" s="37">
        <v>19</v>
      </c>
      <c r="BU23" s="37" t="s">
        <v>137</v>
      </c>
      <c r="BV23" s="37" t="s">
        <v>1421</v>
      </c>
      <c r="BW23" s="37" t="s">
        <v>1422</v>
      </c>
    </row>
    <row r="24" spans="1:75" ht="14.25" customHeight="1">
      <c r="A24" s="164" t="s">
        <v>2009</v>
      </c>
      <c r="B24" s="165"/>
      <c r="C24" s="165"/>
      <c r="D24" s="166" t="s">
        <v>2010</v>
      </c>
      <c r="E24" s="165"/>
      <c r="F24" s="167"/>
      <c r="G24" s="150"/>
      <c r="H24" s="152"/>
      <c r="I24" s="154"/>
      <c r="J24" s="154"/>
      <c r="K24" s="168">
        <f>IF(OR(K23="",N23="",P23=""),"",DATEDIF(BF23,$BF$12,"Y"))</f>
        <v>21</v>
      </c>
      <c r="L24" s="169">
        <f>IF(OR(E24="",H24="",J24=""),"",DATEDIF(AZ16,$BF$12,"Y"))</f>
      </c>
      <c r="M24" s="169">
        <f>IF(OR(F24="",I24="",K24=""),"",DATEDIF(BA16,$BF$12,"Y"))</f>
      </c>
      <c r="N24" s="17" t="s">
        <v>35</v>
      </c>
      <c r="O24" s="170">
        <v>3</v>
      </c>
      <c r="P24" s="171"/>
      <c r="Q24" s="16" t="s">
        <v>37</v>
      </c>
      <c r="R24" s="172" t="s">
        <v>1933</v>
      </c>
      <c r="S24" s="173"/>
      <c r="T24" s="173"/>
      <c r="U24" s="174"/>
      <c r="V24" s="175">
        <v>10000</v>
      </c>
      <c r="W24" s="175"/>
      <c r="X24" s="176" t="s">
        <v>1923</v>
      </c>
      <c r="Y24" s="177"/>
      <c r="Z24" s="46">
        <v>33</v>
      </c>
      <c r="AA24" s="17" t="s">
        <v>42</v>
      </c>
      <c r="AB24" s="46">
        <v>58</v>
      </c>
      <c r="AC24" s="17" t="s">
        <v>43</v>
      </c>
      <c r="AD24" s="47">
        <v>26</v>
      </c>
      <c r="AE24" s="22"/>
      <c r="AF24" s="23"/>
      <c r="AG24" s="23"/>
      <c r="AH24" s="24"/>
      <c r="BC24" s="6" t="s">
        <v>1391</v>
      </c>
      <c r="BD24" s="6">
        <v>20</v>
      </c>
      <c r="BE24" s="6" t="s">
        <v>64</v>
      </c>
      <c r="BF24" s="163"/>
      <c r="BH24" s="37">
        <v>20</v>
      </c>
      <c r="BI24" s="37">
        <v>20</v>
      </c>
      <c r="BJ24" s="37">
        <v>20</v>
      </c>
      <c r="BK24" s="37">
        <v>20</v>
      </c>
      <c r="BL24" s="37">
        <v>20</v>
      </c>
      <c r="BM24" s="37">
        <v>20</v>
      </c>
      <c r="BN24" s="37">
        <v>20</v>
      </c>
      <c r="BO24" s="37">
        <v>20</v>
      </c>
      <c r="BP24" s="37">
        <v>20</v>
      </c>
      <c r="BQ24" s="37">
        <v>20</v>
      </c>
      <c r="BR24" s="37">
        <v>20</v>
      </c>
      <c r="BS24" s="37">
        <v>20</v>
      </c>
      <c r="BU24" s="37" t="s">
        <v>138</v>
      </c>
      <c r="BV24" s="37" t="s">
        <v>139</v>
      </c>
      <c r="BW24" s="37" t="s">
        <v>1423</v>
      </c>
    </row>
    <row r="25" spans="1:75" ht="14.25" customHeight="1">
      <c r="A25" s="144" t="s">
        <v>2011</v>
      </c>
      <c r="B25" s="145"/>
      <c r="C25" s="146"/>
      <c r="D25" s="147" t="s">
        <v>2012</v>
      </c>
      <c r="E25" s="145"/>
      <c r="F25" s="148"/>
      <c r="G25" s="149">
        <v>3</v>
      </c>
      <c r="H25" s="151" t="s">
        <v>1934</v>
      </c>
      <c r="I25" s="153">
        <v>17</v>
      </c>
      <c r="J25" s="153"/>
      <c r="K25" s="178">
        <v>1998</v>
      </c>
      <c r="L25" s="179"/>
      <c r="M25" s="1" t="s">
        <v>37</v>
      </c>
      <c r="N25" s="61">
        <v>9</v>
      </c>
      <c r="O25" s="1" t="s">
        <v>40</v>
      </c>
      <c r="P25" s="61">
        <v>13</v>
      </c>
      <c r="Q25" s="18" t="s">
        <v>41</v>
      </c>
      <c r="R25" s="180" t="s">
        <v>1985</v>
      </c>
      <c r="S25" s="181"/>
      <c r="T25" s="181"/>
      <c r="U25" s="182"/>
      <c r="V25" s="160">
        <v>5000</v>
      </c>
      <c r="W25" s="160"/>
      <c r="X25" s="161" t="s">
        <v>1935</v>
      </c>
      <c r="Y25" s="162"/>
      <c r="Z25" s="44">
        <v>16</v>
      </c>
      <c r="AA25" s="1" t="s">
        <v>42</v>
      </c>
      <c r="AB25" s="44">
        <v>49</v>
      </c>
      <c r="AC25" s="1" t="s">
        <v>43</v>
      </c>
      <c r="AD25" s="45">
        <v>50</v>
      </c>
      <c r="AE25" s="25"/>
      <c r="AF25" s="26"/>
      <c r="AG25" s="26"/>
      <c r="AH25" s="27"/>
      <c r="BC25" s="6" t="s">
        <v>1393</v>
      </c>
      <c r="BD25" s="6">
        <v>21</v>
      </c>
      <c r="BE25" s="6" t="s">
        <v>65</v>
      </c>
      <c r="BF25" s="163" t="str">
        <f>K25&amp;"/"&amp;N25&amp;"/"&amp;P25</f>
        <v>1998/9/13</v>
      </c>
      <c r="BH25" s="37">
        <v>21</v>
      </c>
      <c r="BI25" s="37">
        <v>21</v>
      </c>
      <c r="BJ25" s="37">
        <v>21</v>
      </c>
      <c r="BK25" s="37">
        <v>21</v>
      </c>
      <c r="BL25" s="37">
        <v>21</v>
      </c>
      <c r="BM25" s="37">
        <v>21</v>
      </c>
      <c r="BN25" s="37">
        <v>21</v>
      </c>
      <c r="BO25" s="37">
        <v>21</v>
      </c>
      <c r="BP25" s="37">
        <v>21</v>
      </c>
      <c r="BQ25" s="37">
        <v>21</v>
      </c>
      <c r="BR25" s="37">
        <v>21</v>
      </c>
      <c r="BS25" s="37">
        <v>21</v>
      </c>
      <c r="BU25" s="37" t="s">
        <v>140</v>
      </c>
      <c r="BV25" s="37" t="s">
        <v>141</v>
      </c>
      <c r="BW25" s="37" t="s">
        <v>1424</v>
      </c>
    </row>
    <row r="26" spans="1:75" ht="14.25" customHeight="1">
      <c r="A26" s="164" t="s">
        <v>2013</v>
      </c>
      <c r="B26" s="165"/>
      <c r="C26" s="165"/>
      <c r="D26" s="166" t="s">
        <v>2014</v>
      </c>
      <c r="E26" s="165"/>
      <c r="F26" s="167"/>
      <c r="G26" s="150"/>
      <c r="H26" s="152"/>
      <c r="I26" s="154"/>
      <c r="J26" s="154"/>
      <c r="K26" s="168">
        <f>IF(OR(K25="",N25="",P25=""),"",DATEDIF(BF25,$BF$12,"Y"))</f>
        <v>22</v>
      </c>
      <c r="L26" s="169">
        <f>IF(OR(E26="",H26="",J26=""),"",DATEDIF(AZ18,$BF$12,"Y"))</f>
      </c>
      <c r="M26" s="169">
        <f>IF(OR(F26="",I26="",K26=""),"",DATEDIF(BA18,$BF$12,"Y"))</f>
      </c>
      <c r="N26" s="17" t="s">
        <v>35</v>
      </c>
      <c r="O26" s="170">
        <v>4</v>
      </c>
      <c r="P26" s="171"/>
      <c r="Q26" s="16" t="s">
        <v>37</v>
      </c>
      <c r="R26" s="172" t="s">
        <v>1925</v>
      </c>
      <c r="S26" s="173"/>
      <c r="T26" s="173"/>
      <c r="U26" s="174"/>
      <c r="V26" s="175">
        <v>10000</v>
      </c>
      <c r="W26" s="175"/>
      <c r="X26" s="176" t="s">
        <v>1929</v>
      </c>
      <c r="Y26" s="177"/>
      <c r="Z26" s="46">
        <v>34</v>
      </c>
      <c r="AA26" s="17" t="s">
        <v>42</v>
      </c>
      <c r="AB26" s="46">
        <v>9</v>
      </c>
      <c r="AC26" s="17" t="s">
        <v>43</v>
      </c>
      <c r="AD26" s="47">
        <v>82</v>
      </c>
      <c r="AE26" s="22"/>
      <c r="AF26" s="23"/>
      <c r="AG26" s="23"/>
      <c r="AH26" s="24"/>
      <c r="BC26" s="6" t="s">
        <v>1395</v>
      </c>
      <c r="BD26" s="6">
        <v>22</v>
      </c>
      <c r="BE26" s="6" t="s">
        <v>66</v>
      </c>
      <c r="BF26" s="163"/>
      <c r="BH26" s="37">
        <v>22</v>
      </c>
      <c r="BI26" s="37">
        <v>22</v>
      </c>
      <c r="BJ26" s="37">
        <v>22</v>
      </c>
      <c r="BK26" s="37">
        <v>22</v>
      </c>
      <c r="BL26" s="37">
        <v>22</v>
      </c>
      <c r="BM26" s="37">
        <v>22</v>
      </c>
      <c r="BN26" s="37">
        <v>22</v>
      </c>
      <c r="BO26" s="37">
        <v>22</v>
      </c>
      <c r="BP26" s="37">
        <v>22</v>
      </c>
      <c r="BQ26" s="37">
        <v>22</v>
      </c>
      <c r="BR26" s="37">
        <v>22</v>
      </c>
      <c r="BS26" s="37">
        <v>22</v>
      </c>
      <c r="BU26" s="37" t="s">
        <v>142</v>
      </c>
      <c r="BV26" s="37" t="s">
        <v>143</v>
      </c>
      <c r="BW26" s="37" t="s">
        <v>1425</v>
      </c>
    </row>
    <row r="27" spans="1:75" ht="14.25" customHeight="1">
      <c r="A27" s="144" t="s">
        <v>2015</v>
      </c>
      <c r="B27" s="145"/>
      <c r="C27" s="146"/>
      <c r="D27" s="147" t="s">
        <v>2016</v>
      </c>
      <c r="E27" s="145"/>
      <c r="F27" s="148"/>
      <c r="G27" s="149">
        <v>3</v>
      </c>
      <c r="H27" s="151" t="s">
        <v>1932</v>
      </c>
      <c r="I27" s="153">
        <v>18</v>
      </c>
      <c r="J27" s="153"/>
      <c r="K27" s="178">
        <v>1999</v>
      </c>
      <c r="L27" s="179"/>
      <c r="M27" s="1" t="s">
        <v>37</v>
      </c>
      <c r="N27" s="61">
        <v>6</v>
      </c>
      <c r="O27" s="1" t="s">
        <v>40</v>
      </c>
      <c r="P27" s="61">
        <v>3</v>
      </c>
      <c r="Q27" s="18" t="s">
        <v>41</v>
      </c>
      <c r="R27" s="180" t="s">
        <v>2040</v>
      </c>
      <c r="S27" s="181"/>
      <c r="T27" s="181"/>
      <c r="U27" s="182"/>
      <c r="V27" s="160">
        <v>5000</v>
      </c>
      <c r="W27" s="160"/>
      <c r="X27" s="161" t="s">
        <v>1936</v>
      </c>
      <c r="Y27" s="162"/>
      <c r="Z27" s="44">
        <v>15</v>
      </c>
      <c r="AA27" s="1" t="s">
        <v>42</v>
      </c>
      <c r="AB27" s="44">
        <v>59</v>
      </c>
      <c r="AC27" s="1" t="s">
        <v>43</v>
      </c>
      <c r="AD27" s="45">
        <v>55</v>
      </c>
      <c r="AE27" s="25"/>
      <c r="AF27" s="26"/>
      <c r="AG27" s="26"/>
      <c r="AH27" s="27"/>
      <c r="BC27" s="6" t="s">
        <v>1397</v>
      </c>
      <c r="BD27" s="6">
        <v>23</v>
      </c>
      <c r="BE27" s="6" t="s">
        <v>67</v>
      </c>
      <c r="BF27" s="163" t="str">
        <f>K27&amp;"/"&amp;N27&amp;"/"&amp;P27</f>
        <v>1999/6/3</v>
      </c>
      <c r="BH27" s="37">
        <v>23</v>
      </c>
      <c r="BI27" s="37">
        <v>23</v>
      </c>
      <c r="BJ27" s="37">
        <v>23</v>
      </c>
      <c r="BK27" s="37">
        <v>23</v>
      </c>
      <c r="BL27" s="37">
        <v>23</v>
      </c>
      <c r="BM27" s="37">
        <v>23</v>
      </c>
      <c r="BN27" s="37">
        <v>23</v>
      </c>
      <c r="BO27" s="37">
        <v>23</v>
      </c>
      <c r="BP27" s="37">
        <v>23</v>
      </c>
      <c r="BQ27" s="37">
        <v>23</v>
      </c>
      <c r="BR27" s="37">
        <v>23</v>
      </c>
      <c r="BS27" s="37">
        <v>23</v>
      </c>
      <c r="BU27" s="37" t="s">
        <v>144</v>
      </c>
      <c r="BV27" s="37" t="s">
        <v>145</v>
      </c>
      <c r="BW27" s="37" t="s">
        <v>1426</v>
      </c>
    </row>
    <row r="28" spans="1:75" ht="14.25" customHeight="1">
      <c r="A28" s="164" t="s">
        <v>2017</v>
      </c>
      <c r="B28" s="165"/>
      <c r="C28" s="165"/>
      <c r="D28" s="166" t="s">
        <v>2018</v>
      </c>
      <c r="E28" s="165"/>
      <c r="F28" s="167"/>
      <c r="G28" s="150"/>
      <c r="H28" s="152"/>
      <c r="I28" s="154"/>
      <c r="J28" s="154"/>
      <c r="K28" s="168">
        <f>IF(OR(K27="",N27="",P27=""),"",DATEDIF(BF27,$BF$12,"Y"))</f>
        <v>21</v>
      </c>
      <c r="L28" s="169">
        <f>IF(OR(E28="",H28="",J28=""),"",DATEDIF(AZ20,$BF$12,"Y"))</f>
      </c>
      <c r="M28" s="169">
        <f>IF(OR(F28="",I28="",K28=""),"",DATEDIF(BA20,$BF$12,"Y"))</f>
      </c>
      <c r="N28" s="17" t="s">
        <v>35</v>
      </c>
      <c r="O28" s="170">
        <v>3</v>
      </c>
      <c r="P28" s="171"/>
      <c r="Q28" s="16" t="s">
        <v>37</v>
      </c>
      <c r="R28" s="172" t="s">
        <v>1937</v>
      </c>
      <c r="S28" s="173"/>
      <c r="T28" s="173"/>
      <c r="U28" s="174"/>
      <c r="V28" s="175"/>
      <c r="W28" s="175"/>
      <c r="X28" s="176"/>
      <c r="Y28" s="177"/>
      <c r="Z28" s="46"/>
      <c r="AA28" s="17" t="s">
        <v>42</v>
      </c>
      <c r="AB28" s="46"/>
      <c r="AC28" s="17" t="s">
        <v>43</v>
      </c>
      <c r="AD28" s="47"/>
      <c r="AE28" s="22"/>
      <c r="AF28" s="23"/>
      <c r="AG28" s="23"/>
      <c r="AH28" s="24"/>
      <c r="BC28" s="6" t="s">
        <v>1399</v>
      </c>
      <c r="BD28" s="6">
        <v>24</v>
      </c>
      <c r="BE28" s="6" t="s">
        <v>68</v>
      </c>
      <c r="BF28" s="163"/>
      <c r="BH28" s="37">
        <v>24</v>
      </c>
      <c r="BI28" s="37">
        <v>24</v>
      </c>
      <c r="BJ28" s="37">
        <v>24</v>
      </c>
      <c r="BK28" s="37">
        <v>24</v>
      </c>
      <c r="BL28" s="37">
        <v>24</v>
      </c>
      <c r="BM28" s="37">
        <v>24</v>
      </c>
      <c r="BN28" s="37">
        <v>24</v>
      </c>
      <c r="BO28" s="37">
        <v>24</v>
      </c>
      <c r="BP28" s="37">
        <v>24</v>
      </c>
      <c r="BQ28" s="37">
        <v>24</v>
      </c>
      <c r="BR28" s="37">
        <v>24</v>
      </c>
      <c r="BS28" s="37">
        <v>24</v>
      </c>
      <c r="BU28" s="37" t="s">
        <v>1427</v>
      </c>
      <c r="BV28" s="37" t="s">
        <v>1428</v>
      </c>
      <c r="BW28" s="37" t="s">
        <v>1429</v>
      </c>
    </row>
    <row r="29" spans="1:75" ht="14.25" customHeight="1">
      <c r="A29" s="144" t="s">
        <v>2019</v>
      </c>
      <c r="B29" s="145"/>
      <c r="C29" s="146"/>
      <c r="D29" s="147" t="s">
        <v>2020</v>
      </c>
      <c r="E29" s="145"/>
      <c r="F29" s="148"/>
      <c r="G29" s="149">
        <v>3</v>
      </c>
      <c r="H29" s="151" t="s">
        <v>1932</v>
      </c>
      <c r="I29" s="153">
        <v>19</v>
      </c>
      <c r="J29" s="153"/>
      <c r="K29" s="178">
        <v>1998</v>
      </c>
      <c r="L29" s="179"/>
      <c r="M29" s="1" t="s">
        <v>37</v>
      </c>
      <c r="N29" s="61">
        <v>5</v>
      </c>
      <c r="O29" s="1" t="s">
        <v>40</v>
      </c>
      <c r="P29" s="61">
        <v>9</v>
      </c>
      <c r="Q29" s="18" t="s">
        <v>41</v>
      </c>
      <c r="R29" s="180" t="s">
        <v>2041</v>
      </c>
      <c r="S29" s="181"/>
      <c r="T29" s="181"/>
      <c r="U29" s="182"/>
      <c r="V29" s="160">
        <v>3000</v>
      </c>
      <c r="W29" s="160"/>
      <c r="X29" s="161" t="s">
        <v>1938</v>
      </c>
      <c r="Y29" s="162"/>
      <c r="Z29" s="44">
        <v>10</v>
      </c>
      <c r="AA29" s="1" t="s">
        <v>42</v>
      </c>
      <c r="AB29" s="44">
        <v>22</v>
      </c>
      <c r="AC29" s="1" t="s">
        <v>43</v>
      </c>
      <c r="AD29" s="45">
        <v>11</v>
      </c>
      <c r="AE29" s="25"/>
      <c r="AF29" s="26"/>
      <c r="AG29" s="26"/>
      <c r="AH29" s="27"/>
      <c r="BC29" s="6" t="s">
        <v>1401</v>
      </c>
      <c r="BD29" s="6">
        <v>25</v>
      </c>
      <c r="BE29" s="6" t="s">
        <v>69</v>
      </c>
      <c r="BF29" s="163" t="str">
        <f>K29&amp;"/"&amp;N29&amp;"/"&amp;P29</f>
        <v>1998/5/9</v>
      </c>
      <c r="BH29" s="37">
        <v>25</v>
      </c>
      <c r="BI29" s="37">
        <v>25</v>
      </c>
      <c r="BJ29" s="37">
        <v>25</v>
      </c>
      <c r="BK29" s="37">
        <v>25</v>
      </c>
      <c r="BL29" s="37">
        <v>25</v>
      </c>
      <c r="BM29" s="37">
        <v>25</v>
      </c>
      <c r="BN29" s="37">
        <v>25</v>
      </c>
      <c r="BO29" s="37">
        <v>25</v>
      </c>
      <c r="BP29" s="37">
        <v>25</v>
      </c>
      <c r="BQ29" s="37">
        <v>25</v>
      </c>
      <c r="BR29" s="37">
        <v>25</v>
      </c>
      <c r="BS29" s="37">
        <v>25</v>
      </c>
      <c r="BU29" s="37" t="s">
        <v>146</v>
      </c>
      <c r="BV29" s="37" t="s">
        <v>147</v>
      </c>
      <c r="BW29" s="37" t="s">
        <v>1430</v>
      </c>
    </row>
    <row r="30" spans="1:75" ht="14.25" customHeight="1">
      <c r="A30" s="164" t="s">
        <v>2021</v>
      </c>
      <c r="B30" s="165"/>
      <c r="C30" s="165"/>
      <c r="D30" s="166" t="s">
        <v>2022</v>
      </c>
      <c r="E30" s="165"/>
      <c r="F30" s="167"/>
      <c r="G30" s="150"/>
      <c r="H30" s="152"/>
      <c r="I30" s="154"/>
      <c r="J30" s="154"/>
      <c r="K30" s="168">
        <f>IF(OR(K29="",N29="",P29=""),"",DATEDIF(BF29,$BF$12,"Y"))</f>
        <v>22</v>
      </c>
      <c r="L30" s="169">
        <f>IF(OR(E30="",H30="",J30=""),"",DATEDIF(AZ22,$BF$12,"Y"))</f>
      </c>
      <c r="M30" s="169">
        <f>IF(OR(F30="",I30="",K30=""),"",DATEDIF(BA22,$BF$12,"Y"))</f>
      </c>
      <c r="N30" s="17" t="s">
        <v>35</v>
      </c>
      <c r="O30" s="170">
        <v>4</v>
      </c>
      <c r="P30" s="171"/>
      <c r="Q30" s="16" t="s">
        <v>37</v>
      </c>
      <c r="R30" s="172" t="s">
        <v>1939</v>
      </c>
      <c r="S30" s="173"/>
      <c r="T30" s="173"/>
      <c r="U30" s="174"/>
      <c r="V30" s="175"/>
      <c r="W30" s="175"/>
      <c r="X30" s="176"/>
      <c r="Y30" s="177"/>
      <c r="Z30" s="46"/>
      <c r="AA30" s="17" t="s">
        <v>42</v>
      </c>
      <c r="AB30" s="46"/>
      <c r="AC30" s="17" t="s">
        <v>43</v>
      </c>
      <c r="AD30" s="47"/>
      <c r="AE30" s="22"/>
      <c r="AF30" s="23"/>
      <c r="AG30" s="23"/>
      <c r="AH30" s="24"/>
      <c r="BE30" s="6" t="s">
        <v>70</v>
      </c>
      <c r="BF30" s="163"/>
      <c r="BH30" s="37">
        <v>26</v>
      </c>
      <c r="BI30" s="37">
        <v>26</v>
      </c>
      <c r="BJ30" s="37">
        <v>26</v>
      </c>
      <c r="BK30" s="37">
        <v>26</v>
      </c>
      <c r="BL30" s="37">
        <v>26</v>
      </c>
      <c r="BM30" s="37">
        <v>26</v>
      </c>
      <c r="BN30" s="37">
        <v>26</v>
      </c>
      <c r="BO30" s="37">
        <v>26</v>
      </c>
      <c r="BP30" s="37">
        <v>26</v>
      </c>
      <c r="BQ30" s="37">
        <v>26</v>
      </c>
      <c r="BR30" s="37">
        <v>26</v>
      </c>
      <c r="BS30" s="37">
        <v>26</v>
      </c>
      <c r="BU30" s="37" t="s">
        <v>1431</v>
      </c>
      <c r="BV30" s="37" t="s">
        <v>1432</v>
      </c>
      <c r="BW30" s="37" t="s">
        <v>1433</v>
      </c>
    </row>
    <row r="31" spans="1:75" ht="14.25" customHeight="1">
      <c r="A31" s="144" t="s">
        <v>2023</v>
      </c>
      <c r="B31" s="145"/>
      <c r="C31" s="146"/>
      <c r="D31" s="147" t="s">
        <v>2024</v>
      </c>
      <c r="E31" s="145"/>
      <c r="F31" s="148"/>
      <c r="G31" s="149">
        <v>3</v>
      </c>
      <c r="H31" s="151" t="s">
        <v>1927</v>
      </c>
      <c r="I31" s="153">
        <v>20</v>
      </c>
      <c r="J31" s="153"/>
      <c r="K31" s="178">
        <v>1998</v>
      </c>
      <c r="L31" s="179"/>
      <c r="M31" s="1" t="s">
        <v>37</v>
      </c>
      <c r="N31" s="61">
        <v>10</v>
      </c>
      <c r="O31" s="1" t="s">
        <v>40</v>
      </c>
      <c r="P31" s="61">
        <v>3</v>
      </c>
      <c r="Q31" s="18" t="s">
        <v>41</v>
      </c>
      <c r="R31" s="180" t="s">
        <v>2042</v>
      </c>
      <c r="S31" s="181"/>
      <c r="T31" s="181"/>
      <c r="U31" s="182"/>
      <c r="V31" s="160">
        <v>5000</v>
      </c>
      <c r="W31" s="160"/>
      <c r="X31" s="161" t="s">
        <v>1940</v>
      </c>
      <c r="Y31" s="162"/>
      <c r="Z31" s="44">
        <v>16</v>
      </c>
      <c r="AA31" s="1" t="s">
        <v>42</v>
      </c>
      <c r="AB31" s="44">
        <v>34</v>
      </c>
      <c r="AC31" s="1" t="s">
        <v>43</v>
      </c>
      <c r="AD31" s="45">
        <v>28</v>
      </c>
      <c r="AE31" s="25"/>
      <c r="AF31" s="26"/>
      <c r="AG31" s="26"/>
      <c r="AH31" s="27"/>
      <c r="BE31" s="6" t="s">
        <v>71</v>
      </c>
      <c r="BF31" s="163" t="str">
        <f>K31&amp;"/"&amp;N31&amp;"/"&amp;P31</f>
        <v>1998/10/3</v>
      </c>
      <c r="BH31" s="37">
        <v>27</v>
      </c>
      <c r="BI31" s="37">
        <v>27</v>
      </c>
      <c r="BJ31" s="37">
        <v>27</v>
      </c>
      <c r="BK31" s="37">
        <v>27</v>
      </c>
      <c r="BL31" s="37">
        <v>27</v>
      </c>
      <c r="BM31" s="37">
        <v>27</v>
      </c>
      <c r="BN31" s="37">
        <v>27</v>
      </c>
      <c r="BO31" s="37">
        <v>27</v>
      </c>
      <c r="BP31" s="37">
        <v>27</v>
      </c>
      <c r="BQ31" s="37">
        <v>27</v>
      </c>
      <c r="BR31" s="37">
        <v>27</v>
      </c>
      <c r="BS31" s="37">
        <v>27</v>
      </c>
      <c r="BU31" s="37" t="s">
        <v>148</v>
      </c>
      <c r="BV31" s="37" t="s">
        <v>149</v>
      </c>
      <c r="BW31" s="37" t="s">
        <v>1434</v>
      </c>
    </row>
    <row r="32" spans="1:75" ht="14.25" customHeight="1">
      <c r="A32" s="164" t="s">
        <v>2025</v>
      </c>
      <c r="B32" s="165"/>
      <c r="C32" s="165"/>
      <c r="D32" s="166" t="s">
        <v>2026</v>
      </c>
      <c r="E32" s="165"/>
      <c r="F32" s="167"/>
      <c r="G32" s="150"/>
      <c r="H32" s="152"/>
      <c r="I32" s="154"/>
      <c r="J32" s="154"/>
      <c r="K32" s="168">
        <f>IF(OR(K31="",N31="",P31=""),"",DATEDIF(BF31,$BF$12,"Y"))</f>
        <v>22</v>
      </c>
      <c r="L32" s="169">
        <f>IF(OR(E32="",H32="",J32=""),"",DATEDIF(AZ24,$BF$12,"Y"))</f>
      </c>
      <c r="M32" s="169">
        <f>IF(OR(F32="",I32="",K32=""),"",DATEDIF(BA24,$BF$12,"Y"))</f>
      </c>
      <c r="N32" s="17" t="s">
        <v>35</v>
      </c>
      <c r="O32" s="170">
        <v>4</v>
      </c>
      <c r="P32" s="171"/>
      <c r="Q32" s="16" t="s">
        <v>37</v>
      </c>
      <c r="R32" s="172" t="s">
        <v>1941</v>
      </c>
      <c r="S32" s="173"/>
      <c r="T32" s="173"/>
      <c r="U32" s="174"/>
      <c r="V32" s="175"/>
      <c r="W32" s="175"/>
      <c r="X32" s="176"/>
      <c r="Y32" s="177"/>
      <c r="Z32" s="46"/>
      <c r="AA32" s="17" t="s">
        <v>42</v>
      </c>
      <c r="AB32" s="46"/>
      <c r="AC32" s="17" t="s">
        <v>43</v>
      </c>
      <c r="AD32" s="47"/>
      <c r="AE32" s="22"/>
      <c r="AF32" s="23"/>
      <c r="AG32" s="23"/>
      <c r="AH32" s="24"/>
      <c r="BE32" s="6" t="s">
        <v>72</v>
      </c>
      <c r="BF32" s="163"/>
      <c r="BH32" s="37">
        <v>28</v>
      </c>
      <c r="BI32" s="37">
        <v>28</v>
      </c>
      <c r="BJ32" s="37">
        <v>28</v>
      </c>
      <c r="BK32" s="37">
        <v>28</v>
      </c>
      <c r="BL32" s="37">
        <v>28</v>
      </c>
      <c r="BM32" s="37">
        <v>28</v>
      </c>
      <c r="BN32" s="37">
        <v>28</v>
      </c>
      <c r="BO32" s="37">
        <v>28</v>
      </c>
      <c r="BP32" s="37">
        <v>28</v>
      </c>
      <c r="BQ32" s="37">
        <v>28</v>
      </c>
      <c r="BR32" s="37">
        <v>28</v>
      </c>
      <c r="BS32" s="37">
        <v>28</v>
      </c>
      <c r="BU32" s="37" t="s">
        <v>150</v>
      </c>
      <c r="BV32" s="37" t="s">
        <v>151</v>
      </c>
      <c r="BW32" s="37" t="s">
        <v>1435</v>
      </c>
    </row>
    <row r="33" spans="1:75" ht="14.25" customHeight="1">
      <c r="A33" s="144" t="s">
        <v>2027</v>
      </c>
      <c r="B33" s="145"/>
      <c r="C33" s="146"/>
      <c r="D33" s="147" t="s">
        <v>2028</v>
      </c>
      <c r="E33" s="145"/>
      <c r="F33" s="148"/>
      <c r="G33" s="149">
        <v>3</v>
      </c>
      <c r="H33" s="151" t="s">
        <v>1932</v>
      </c>
      <c r="I33" s="153">
        <v>21</v>
      </c>
      <c r="J33" s="153"/>
      <c r="K33" s="178">
        <v>1999</v>
      </c>
      <c r="L33" s="179"/>
      <c r="M33" s="1" t="s">
        <v>37</v>
      </c>
      <c r="N33" s="61">
        <v>5</v>
      </c>
      <c r="O33" s="1" t="s">
        <v>40</v>
      </c>
      <c r="P33" s="61">
        <v>15</v>
      </c>
      <c r="Q33" s="18" t="s">
        <v>41</v>
      </c>
      <c r="R33" s="180" t="s">
        <v>1986</v>
      </c>
      <c r="S33" s="181"/>
      <c r="T33" s="181"/>
      <c r="U33" s="182"/>
      <c r="V33" s="160">
        <v>5000</v>
      </c>
      <c r="W33" s="160"/>
      <c r="X33" s="161" t="s">
        <v>1926</v>
      </c>
      <c r="Y33" s="162"/>
      <c r="Z33" s="44">
        <v>16</v>
      </c>
      <c r="AA33" s="1" t="s">
        <v>42</v>
      </c>
      <c r="AB33" s="44">
        <v>9</v>
      </c>
      <c r="AC33" s="1" t="s">
        <v>43</v>
      </c>
      <c r="AD33" s="45">
        <v>76</v>
      </c>
      <c r="AE33" s="25"/>
      <c r="AF33" s="26"/>
      <c r="AG33" s="26"/>
      <c r="AH33" s="27"/>
      <c r="BE33" s="6" t="s">
        <v>73</v>
      </c>
      <c r="BF33" s="163" t="str">
        <f>K33&amp;"/"&amp;N33&amp;"/"&amp;P33</f>
        <v>1999/5/15</v>
      </c>
      <c r="BH33" s="37">
        <v>29</v>
      </c>
      <c r="BI33" s="37">
        <v>29</v>
      </c>
      <c r="BJ33" s="37">
        <v>29</v>
      </c>
      <c r="BK33" s="37">
        <v>29</v>
      </c>
      <c r="BL33" s="37">
        <v>29</v>
      </c>
      <c r="BM33" s="37">
        <v>29</v>
      </c>
      <c r="BN33" s="37">
        <v>29</v>
      </c>
      <c r="BO33" s="37">
        <v>29</v>
      </c>
      <c r="BP33" s="37">
        <v>29</v>
      </c>
      <c r="BQ33" s="37">
        <v>29</v>
      </c>
      <c r="BR33" s="37">
        <v>29</v>
      </c>
      <c r="BS33" s="37">
        <v>29</v>
      </c>
      <c r="BU33" s="37" t="s">
        <v>152</v>
      </c>
      <c r="BV33" s="37" t="s">
        <v>153</v>
      </c>
      <c r="BW33" s="37" t="s">
        <v>1436</v>
      </c>
    </row>
    <row r="34" spans="1:75" ht="14.25" customHeight="1">
      <c r="A34" s="164" t="s">
        <v>2029</v>
      </c>
      <c r="B34" s="165"/>
      <c r="C34" s="165"/>
      <c r="D34" s="166" t="s">
        <v>2030</v>
      </c>
      <c r="E34" s="165"/>
      <c r="F34" s="167"/>
      <c r="G34" s="150"/>
      <c r="H34" s="152"/>
      <c r="I34" s="154"/>
      <c r="J34" s="154"/>
      <c r="K34" s="168">
        <f>IF(OR(K33="",N33="",P33=""),"",DATEDIF(BF33,$BF$12,"Y"))</f>
        <v>21</v>
      </c>
      <c r="L34" s="169">
        <f>IF(OR(E34="",H34="",J34=""),"",DATEDIF(AZ26,$BF$12,"Y"))</f>
      </c>
      <c r="M34" s="169">
        <f>IF(OR(F34="",I34="",K34=""),"",DATEDIF(BA26,$BF$12,"Y"))</f>
      </c>
      <c r="N34" s="17" t="s">
        <v>35</v>
      </c>
      <c r="O34" s="170">
        <v>3</v>
      </c>
      <c r="P34" s="171"/>
      <c r="Q34" s="16" t="s">
        <v>37</v>
      </c>
      <c r="R34" s="172" t="s">
        <v>1942</v>
      </c>
      <c r="S34" s="173"/>
      <c r="T34" s="173"/>
      <c r="U34" s="174"/>
      <c r="V34" s="175"/>
      <c r="W34" s="175"/>
      <c r="X34" s="176"/>
      <c r="Y34" s="177"/>
      <c r="Z34" s="46"/>
      <c r="AA34" s="17" t="s">
        <v>42</v>
      </c>
      <c r="AB34" s="46"/>
      <c r="AC34" s="17" t="s">
        <v>43</v>
      </c>
      <c r="AD34" s="47"/>
      <c r="AE34" s="22"/>
      <c r="AF34" s="23"/>
      <c r="AG34" s="23"/>
      <c r="AH34" s="24"/>
      <c r="BE34" s="6" t="s">
        <v>74</v>
      </c>
      <c r="BF34" s="163"/>
      <c r="BH34" s="37">
        <v>30</v>
      </c>
      <c r="BJ34" s="37">
        <v>30</v>
      </c>
      <c r="BK34" s="37">
        <v>30</v>
      </c>
      <c r="BL34" s="37">
        <v>30</v>
      </c>
      <c r="BM34" s="37">
        <v>30</v>
      </c>
      <c r="BN34" s="37">
        <v>30</v>
      </c>
      <c r="BO34" s="37">
        <v>30</v>
      </c>
      <c r="BP34" s="37">
        <v>30</v>
      </c>
      <c r="BQ34" s="37">
        <v>30</v>
      </c>
      <c r="BR34" s="37">
        <v>30</v>
      </c>
      <c r="BS34" s="37">
        <v>30</v>
      </c>
      <c r="BU34" s="37" t="s">
        <v>1437</v>
      </c>
      <c r="BV34" s="37" t="s">
        <v>1438</v>
      </c>
      <c r="BW34" s="37" t="s">
        <v>1439</v>
      </c>
    </row>
    <row r="35" spans="1:75" ht="14.25" customHeight="1">
      <c r="A35" s="144" t="s">
        <v>2031</v>
      </c>
      <c r="B35" s="145"/>
      <c r="C35" s="146"/>
      <c r="D35" s="147" t="s">
        <v>2032</v>
      </c>
      <c r="E35" s="145"/>
      <c r="F35" s="148"/>
      <c r="G35" s="149">
        <v>3</v>
      </c>
      <c r="H35" s="151" t="s">
        <v>1932</v>
      </c>
      <c r="I35" s="153">
        <v>22</v>
      </c>
      <c r="J35" s="153"/>
      <c r="K35" s="178">
        <v>1998</v>
      </c>
      <c r="L35" s="179"/>
      <c r="M35" s="1" t="s">
        <v>37</v>
      </c>
      <c r="N35" s="61">
        <v>11</v>
      </c>
      <c r="O35" s="1" t="s">
        <v>40</v>
      </c>
      <c r="P35" s="61">
        <v>18</v>
      </c>
      <c r="Q35" s="18" t="s">
        <v>41</v>
      </c>
      <c r="R35" s="180" t="s">
        <v>2037</v>
      </c>
      <c r="S35" s="181"/>
      <c r="T35" s="181"/>
      <c r="U35" s="182"/>
      <c r="V35" s="160">
        <v>3000</v>
      </c>
      <c r="W35" s="160"/>
      <c r="X35" s="161" t="s">
        <v>1926</v>
      </c>
      <c r="Y35" s="162"/>
      <c r="Z35" s="44">
        <v>9</v>
      </c>
      <c r="AA35" s="1" t="s">
        <v>42</v>
      </c>
      <c r="AB35" s="44">
        <v>45</v>
      </c>
      <c r="AC35" s="1" t="s">
        <v>43</v>
      </c>
      <c r="AD35" s="45">
        <v>18</v>
      </c>
      <c r="AE35" s="25"/>
      <c r="AF35" s="26"/>
      <c r="AG35" s="26"/>
      <c r="AH35" s="27"/>
      <c r="BE35" s="6" t="s">
        <v>75</v>
      </c>
      <c r="BF35" s="163" t="str">
        <f>K35&amp;"/"&amp;N35&amp;"/"&amp;P35</f>
        <v>1998/11/18</v>
      </c>
      <c r="BH35" s="37">
        <v>31</v>
      </c>
      <c r="BJ35" s="37">
        <v>31</v>
      </c>
      <c r="BL35" s="37">
        <v>31</v>
      </c>
      <c r="BN35" s="37">
        <v>31</v>
      </c>
      <c r="BO35" s="37">
        <v>31</v>
      </c>
      <c r="BQ35" s="37">
        <v>31</v>
      </c>
      <c r="BS35" s="37">
        <v>31</v>
      </c>
      <c r="BU35" s="37" t="s">
        <v>154</v>
      </c>
      <c r="BV35" s="37" t="s">
        <v>155</v>
      </c>
      <c r="BW35" s="37" t="s">
        <v>1440</v>
      </c>
    </row>
    <row r="36" spans="1:75" ht="14.25" customHeight="1">
      <c r="A36" s="164" t="s">
        <v>2033</v>
      </c>
      <c r="B36" s="165"/>
      <c r="C36" s="165"/>
      <c r="D36" s="166" t="s">
        <v>2034</v>
      </c>
      <c r="E36" s="165"/>
      <c r="F36" s="167"/>
      <c r="G36" s="150"/>
      <c r="H36" s="152"/>
      <c r="I36" s="154"/>
      <c r="J36" s="154"/>
      <c r="K36" s="168">
        <f>IF(OR(K35="",N35="",P35=""),"",DATEDIF(BF35,$BF$12,"Y"))</f>
        <v>22</v>
      </c>
      <c r="L36" s="169">
        <f>IF(OR(E36="",H36="",J36=""),"",DATEDIF(AZ28,$BF$12,"Y"))</f>
      </c>
      <c r="M36" s="169">
        <f>IF(OR(F36="",I36="",K36=""),"",DATEDIF(BA28,$BF$12,"Y"))</f>
      </c>
      <c r="N36" s="17" t="s">
        <v>35</v>
      </c>
      <c r="O36" s="170">
        <v>3</v>
      </c>
      <c r="P36" s="171"/>
      <c r="Q36" s="16" t="s">
        <v>37</v>
      </c>
      <c r="R36" s="172" t="s">
        <v>1928</v>
      </c>
      <c r="S36" s="173"/>
      <c r="T36" s="173"/>
      <c r="U36" s="174"/>
      <c r="V36" s="175">
        <v>5000</v>
      </c>
      <c r="W36" s="175"/>
      <c r="X36" s="176" t="s">
        <v>1921</v>
      </c>
      <c r="Y36" s="177"/>
      <c r="Z36" s="46">
        <v>16</v>
      </c>
      <c r="AA36" s="17" t="s">
        <v>42</v>
      </c>
      <c r="AB36" s="46">
        <v>22</v>
      </c>
      <c r="AC36" s="17" t="s">
        <v>43</v>
      </c>
      <c r="AD36" s="47">
        <v>89</v>
      </c>
      <c r="AE36" s="22"/>
      <c r="AF36" s="23"/>
      <c r="AG36" s="23"/>
      <c r="AH36" s="24"/>
      <c r="BE36" s="6" t="s">
        <v>76</v>
      </c>
      <c r="BF36" s="163"/>
      <c r="BU36" s="37" t="s">
        <v>156</v>
      </c>
      <c r="BV36" s="37" t="s">
        <v>157</v>
      </c>
      <c r="BW36" s="37" t="s">
        <v>1441</v>
      </c>
    </row>
    <row r="37" spans="1:75" ht="14.25" customHeight="1">
      <c r="A37" s="183"/>
      <c r="B37" s="184"/>
      <c r="C37" s="185"/>
      <c r="D37" s="186"/>
      <c r="E37" s="184"/>
      <c r="F37" s="187"/>
      <c r="G37" s="188"/>
      <c r="H37" s="190" t="s">
        <v>1932</v>
      </c>
      <c r="I37" s="192"/>
      <c r="J37" s="192"/>
      <c r="K37" s="194"/>
      <c r="L37" s="195"/>
      <c r="M37" s="41" t="s">
        <v>37</v>
      </c>
      <c r="N37" s="51"/>
      <c r="O37" s="41" t="s">
        <v>40</v>
      </c>
      <c r="P37" s="51"/>
      <c r="Q37" s="42" t="s">
        <v>41</v>
      </c>
      <c r="R37" s="196"/>
      <c r="S37" s="197"/>
      <c r="T37" s="197"/>
      <c r="U37" s="198"/>
      <c r="V37" s="199"/>
      <c r="W37" s="199"/>
      <c r="X37" s="200"/>
      <c r="Y37" s="201"/>
      <c r="Z37" s="52"/>
      <c r="AA37" s="41" t="s">
        <v>42</v>
      </c>
      <c r="AB37" s="52"/>
      <c r="AC37" s="41" t="s">
        <v>43</v>
      </c>
      <c r="AD37" s="53"/>
      <c r="AE37" s="25"/>
      <c r="AF37" s="26"/>
      <c r="AG37" s="26"/>
      <c r="AH37" s="27"/>
      <c r="BE37" s="6" t="s">
        <v>77</v>
      </c>
      <c r="BF37" s="163" t="str">
        <f>K37&amp;"/"&amp;N37&amp;"/"&amp;P37</f>
        <v>//</v>
      </c>
      <c r="BU37" s="37" t="s">
        <v>158</v>
      </c>
      <c r="BV37" s="37" t="s">
        <v>159</v>
      </c>
      <c r="BW37" s="37" t="s">
        <v>1442</v>
      </c>
    </row>
    <row r="38" spans="1:75" ht="14.25" customHeight="1">
      <c r="A38" s="202"/>
      <c r="B38" s="203"/>
      <c r="C38" s="203"/>
      <c r="D38" s="204"/>
      <c r="E38" s="203"/>
      <c r="F38" s="205"/>
      <c r="G38" s="189"/>
      <c r="H38" s="191"/>
      <c r="I38" s="193"/>
      <c r="J38" s="193"/>
      <c r="K38" s="206">
        <f>IF(OR(K37="",N37="",P37=""),"",DATEDIF(BF37,$BF$12,"Y"))</f>
      </c>
      <c r="L38" s="207">
        <f>IF(OR(E38="",H38="",J38=""),"",DATEDIF(AZ30,$BF$12,"Y"))</f>
      </c>
      <c r="M38" s="207">
        <f>IF(OR(F38="",I38="",K38=""),"",DATEDIF(BA30,$BF$12,"Y"))</f>
      </c>
      <c r="N38" s="39" t="s">
        <v>35</v>
      </c>
      <c r="O38" s="208"/>
      <c r="P38" s="209"/>
      <c r="Q38" s="30" t="s">
        <v>37</v>
      </c>
      <c r="R38" s="210"/>
      <c r="S38" s="211"/>
      <c r="T38" s="211"/>
      <c r="U38" s="212"/>
      <c r="V38" s="213"/>
      <c r="W38" s="213"/>
      <c r="X38" s="214"/>
      <c r="Y38" s="215"/>
      <c r="Z38" s="54"/>
      <c r="AA38" s="39" t="s">
        <v>42</v>
      </c>
      <c r="AB38" s="54"/>
      <c r="AC38" s="39" t="s">
        <v>43</v>
      </c>
      <c r="AD38" s="55"/>
      <c r="AE38" s="22"/>
      <c r="AF38" s="23"/>
      <c r="AG38" s="23"/>
      <c r="AH38" s="24"/>
      <c r="BE38" s="6" t="s">
        <v>78</v>
      </c>
      <c r="BF38" s="163"/>
      <c r="BU38" s="37" t="s">
        <v>160</v>
      </c>
      <c r="BV38" s="37" t="s">
        <v>161</v>
      </c>
      <c r="BW38" s="37" t="s">
        <v>1443</v>
      </c>
    </row>
    <row r="39" spans="1:75" ht="14.25" customHeight="1">
      <c r="A39" s="183"/>
      <c r="B39" s="184"/>
      <c r="C39" s="185"/>
      <c r="D39" s="186"/>
      <c r="E39" s="184"/>
      <c r="F39" s="187"/>
      <c r="G39" s="188"/>
      <c r="H39" s="190" t="s">
        <v>1932</v>
      </c>
      <c r="I39" s="192"/>
      <c r="J39" s="192"/>
      <c r="K39" s="194"/>
      <c r="L39" s="195"/>
      <c r="M39" s="41" t="s">
        <v>37</v>
      </c>
      <c r="N39" s="51"/>
      <c r="O39" s="41" t="s">
        <v>40</v>
      </c>
      <c r="P39" s="51"/>
      <c r="Q39" s="42" t="s">
        <v>41</v>
      </c>
      <c r="R39" s="196"/>
      <c r="S39" s="197"/>
      <c r="T39" s="197"/>
      <c r="U39" s="198"/>
      <c r="V39" s="199"/>
      <c r="W39" s="199"/>
      <c r="X39" s="200"/>
      <c r="Y39" s="201"/>
      <c r="Z39" s="52"/>
      <c r="AA39" s="41" t="s">
        <v>42</v>
      </c>
      <c r="AB39" s="52"/>
      <c r="AC39" s="41" t="s">
        <v>43</v>
      </c>
      <c r="AD39" s="53"/>
      <c r="AE39" s="25"/>
      <c r="AF39" s="26"/>
      <c r="AG39" s="26"/>
      <c r="AH39" s="27"/>
      <c r="BE39" s="6" t="s">
        <v>79</v>
      </c>
      <c r="BF39" s="163" t="str">
        <f>K39&amp;"/"&amp;N39&amp;"/"&amp;P39</f>
        <v>//</v>
      </c>
      <c r="BU39" s="37" t="s">
        <v>162</v>
      </c>
      <c r="BV39" s="37" t="s">
        <v>163</v>
      </c>
      <c r="BW39" s="37" t="s">
        <v>1444</v>
      </c>
    </row>
    <row r="40" spans="1:75" ht="14.25" customHeight="1">
      <c r="A40" s="202"/>
      <c r="B40" s="203"/>
      <c r="C40" s="203"/>
      <c r="D40" s="204"/>
      <c r="E40" s="203"/>
      <c r="F40" s="205"/>
      <c r="G40" s="189"/>
      <c r="H40" s="191"/>
      <c r="I40" s="193"/>
      <c r="J40" s="193"/>
      <c r="K40" s="206">
        <f>IF(OR(K39="",N39="",P39=""),"",DATEDIF(BF39,$BF$12,"Y"))</f>
      </c>
      <c r="L40" s="207">
        <f>IF(OR(E40="",H40="",J40=""),"",DATEDIF(AZ32,$BF$12,"Y"))</f>
      </c>
      <c r="M40" s="207">
        <f>IF(OR(F40="",I40="",K40=""),"",DATEDIF(BA32,$BF$12,"Y"))</f>
      </c>
      <c r="N40" s="39" t="s">
        <v>35</v>
      </c>
      <c r="O40" s="208"/>
      <c r="P40" s="209"/>
      <c r="Q40" s="30" t="s">
        <v>37</v>
      </c>
      <c r="R40" s="210"/>
      <c r="S40" s="211"/>
      <c r="T40" s="211"/>
      <c r="U40" s="212"/>
      <c r="V40" s="213"/>
      <c r="W40" s="213"/>
      <c r="X40" s="214"/>
      <c r="Y40" s="215"/>
      <c r="Z40" s="54"/>
      <c r="AA40" s="39" t="s">
        <v>42</v>
      </c>
      <c r="AB40" s="54"/>
      <c r="AC40" s="39" t="s">
        <v>43</v>
      </c>
      <c r="AD40" s="55"/>
      <c r="AE40" s="22"/>
      <c r="AF40" s="23"/>
      <c r="AG40" s="23"/>
      <c r="AH40" s="24"/>
      <c r="BE40" s="6" t="s">
        <v>80</v>
      </c>
      <c r="BF40" s="163"/>
      <c r="BU40" s="37" t="s">
        <v>164</v>
      </c>
      <c r="BV40" s="37" t="s">
        <v>165</v>
      </c>
      <c r="BW40" s="37" t="s">
        <v>1445</v>
      </c>
    </row>
    <row r="41" spans="1:75" ht="14.25" customHeight="1">
      <c r="A41" s="183"/>
      <c r="B41" s="184"/>
      <c r="C41" s="185"/>
      <c r="D41" s="186"/>
      <c r="E41" s="184"/>
      <c r="F41" s="187"/>
      <c r="G41" s="188"/>
      <c r="H41" s="190" t="s">
        <v>1927</v>
      </c>
      <c r="I41" s="192"/>
      <c r="J41" s="192"/>
      <c r="K41" s="194"/>
      <c r="L41" s="195"/>
      <c r="M41" s="41" t="s">
        <v>37</v>
      </c>
      <c r="N41" s="51"/>
      <c r="O41" s="41" t="s">
        <v>40</v>
      </c>
      <c r="P41" s="51"/>
      <c r="Q41" s="42" t="s">
        <v>41</v>
      </c>
      <c r="R41" s="196"/>
      <c r="S41" s="197"/>
      <c r="T41" s="197"/>
      <c r="U41" s="198"/>
      <c r="V41" s="199"/>
      <c r="W41" s="199"/>
      <c r="X41" s="200"/>
      <c r="Y41" s="201"/>
      <c r="Z41" s="52"/>
      <c r="AA41" s="41" t="s">
        <v>42</v>
      </c>
      <c r="AB41" s="52"/>
      <c r="AC41" s="41" t="s">
        <v>43</v>
      </c>
      <c r="AD41" s="53"/>
      <c r="AE41" s="25"/>
      <c r="AF41" s="26"/>
      <c r="AG41" s="26"/>
      <c r="AH41" s="27"/>
      <c r="BE41" s="6" t="s">
        <v>81</v>
      </c>
      <c r="BF41" s="163" t="str">
        <f>K41&amp;"/"&amp;N41&amp;"/"&amp;P41</f>
        <v>//</v>
      </c>
      <c r="BU41" s="37" t="s">
        <v>166</v>
      </c>
      <c r="BV41" s="37" t="s">
        <v>167</v>
      </c>
      <c r="BW41" s="37" t="s">
        <v>168</v>
      </c>
    </row>
    <row r="42" spans="1:75" ht="14.25" customHeight="1" thickBot="1">
      <c r="A42" s="219"/>
      <c r="B42" s="220"/>
      <c r="C42" s="220"/>
      <c r="D42" s="221"/>
      <c r="E42" s="220"/>
      <c r="F42" s="222"/>
      <c r="G42" s="216"/>
      <c r="H42" s="217"/>
      <c r="I42" s="218"/>
      <c r="J42" s="218"/>
      <c r="K42" s="223">
        <f>IF(OR(K41="",N41="",P41=""),"",DATEDIF(BF41,$BF$12,"Y"))</f>
      </c>
      <c r="L42" s="224">
        <f>IF(OR(E42="",H42="",J42=""),"",DATEDIF(AZ34,$BF$12,"Y"))</f>
      </c>
      <c r="M42" s="224">
        <f>IF(OR(F42="",I42="",K42=""),"",DATEDIF(BA34,$BF$12,"Y"))</f>
      </c>
      <c r="N42" s="40" t="s">
        <v>35</v>
      </c>
      <c r="O42" s="225"/>
      <c r="P42" s="226"/>
      <c r="Q42" s="31" t="s">
        <v>37</v>
      </c>
      <c r="R42" s="227"/>
      <c r="S42" s="228"/>
      <c r="T42" s="228"/>
      <c r="U42" s="229"/>
      <c r="V42" s="230"/>
      <c r="W42" s="230"/>
      <c r="X42" s="231"/>
      <c r="Y42" s="232"/>
      <c r="Z42" s="56"/>
      <c r="AA42" s="40" t="s">
        <v>42</v>
      </c>
      <c r="AB42" s="56"/>
      <c r="AC42" s="40" t="s">
        <v>43</v>
      </c>
      <c r="AD42" s="57"/>
      <c r="AE42" s="48"/>
      <c r="AF42" s="49"/>
      <c r="AG42" s="49"/>
      <c r="AH42" s="50"/>
      <c r="BE42" s="6" t="s">
        <v>82</v>
      </c>
      <c r="BF42" s="163"/>
      <c r="BU42" s="37" t="s">
        <v>1446</v>
      </c>
      <c r="BV42" s="37" t="s">
        <v>1447</v>
      </c>
      <c r="BW42" s="37" t="s">
        <v>1448</v>
      </c>
    </row>
    <row r="43" spans="1:75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BE43" s="6" t="s">
        <v>83</v>
      </c>
      <c r="BF43" s="163"/>
      <c r="BU43" s="37" t="s">
        <v>169</v>
      </c>
      <c r="BV43" s="37" t="s">
        <v>170</v>
      </c>
      <c r="BW43" s="37" t="s">
        <v>1449</v>
      </c>
    </row>
    <row r="44" spans="1:75" ht="22.5" customHeight="1" thickBot="1">
      <c r="A44" s="233" t="s">
        <v>94</v>
      </c>
      <c r="B44" s="233"/>
      <c r="C44" s="233"/>
      <c r="D44" s="234" t="s">
        <v>2044</v>
      </c>
      <c r="E44" s="234"/>
      <c r="F44" s="234"/>
      <c r="G44" s="234"/>
      <c r="H44" s="234"/>
      <c r="I44" s="234"/>
      <c r="J44" s="234"/>
      <c r="K44" s="234"/>
      <c r="L44" s="234"/>
      <c r="M44" s="4"/>
      <c r="N44" s="4"/>
      <c r="O44" s="4"/>
      <c r="P44" s="5" t="s">
        <v>97</v>
      </c>
      <c r="Q44" s="4"/>
      <c r="R44" s="4"/>
      <c r="S44" s="4"/>
      <c r="T44" s="4"/>
      <c r="U44" s="4"/>
      <c r="V44" s="4"/>
      <c r="W44" s="4"/>
      <c r="X44" s="151" t="s">
        <v>98</v>
      </c>
      <c r="Y44" s="151"/>
      <c r="Z44" s="151"/>
      <c r="AA44" s="151"/>
      <c r="AB44" s="151"/>
      <c r="AC44" s="151">
        <f>LEN(P45)</f>
        <v>95</v>
      </c>
      <c r="AD44" s="151"/>
      <c r="AE44" s="4" t="s">
        <v>99</v>
      </c>
      <c r="AF44" s="4"/>
      <c r="AG44" s="4"/>
      <c r="AH44" s="4"/>
      <c r="BE44" s="6" t="s">
        <v>84</v>
      </c>
      <c r="BF44" s="163"/>
      <c r="BU44" s="37" t="s">
        <v>1450</v>
      </c>
      <c r="BV44" s="37" t="s">
        <v>1451</v>
      </c>
      <c r="BW44" s="37" t="s">
        <v>1452</v>
      </c>
    </row>
    <row r="45" spans="1:75" ht="22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235" t="s">
        <v>2043</v>
      </c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7"/>
      <c r="BE45" s="6" t="s">
        <v>85</v>
      </c>
      <c r="BU45" s="37" t="s">
        <v>1453</v>
      </c>
      <c r="BV45" s="37" t="s">
        <v>1454</v>
      </c>
      <c r="BW45" s="37" t="s">
        <v>1455</v>
      </c>
    </row>
    <row r="46" spans="1:75" ht="22.5" customHeight="1" thickBot="1">
      <c r="A46" s="233" t="s">
        <v>1943</v>
      </c>
      <c r="B46" s="233"/>
      <c r="C46" s="233"/>
      <c r="D46" s="234" t="s">
        <v>2045</v>
      </c>
      <c r="E46" s="234"/>
      <c r="F46" s="234"/>
      <c r="G46" s="234"/>
      <c r="H46" s="234"/>
      <c r="I46" s="234"/>
      <c r="J46" s="234"/>
      <c r="K46" s="234"/>
      <c r="L46" s="234"/>
      <c r="M46" s="4"/>
      <c r="N46" s="4"/>
      <c r="O46" s="4"/>
      <c r="P46" s="238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40"/>
      <c r="BE46" s="6" t="s">
        <v>86</v>
      </c>
      <c r="BU46" s="37" t="s">
        <v>171</v>
      </c>
      <c r="BV46" s="37" t="s">
        <v>172</v>
      </c>
      <c r="BW46" s="37" t="s">
        <v>1456</v>
      </c>
    </row>
    <row r="47" spans="13:75" ht="22.5" customHeight="1">
      <c r="M47" s="4"/>
      <c r="N47" s="4"/>
      <c r="O47" s="4"/>
      <c r="BE47" s="6" t="s">
        <v>87</v>
      </c>
      <c r="BU47" s="37" t="s">
        <v>173</v>
      </c>
      <c r="BV47" s="37" t="s">
        <v>174</v>
      </c>
      <c r="BW47" s="37" t="s">
        <v>1457</v>
      </c>
    </row>
    <row r="48" spans="1:75" ht="22.5" customHeight="1" thickBot="1">
      <c r="A48" s="233" t="s">
        <v>95</v>
      </c>
      <c r="B48" s="233"/>
      <c r="C48" s="233"/>
      <c r="D48" s="234" t="s">
        <v>2046</v>
      </c>
      <c r="E48" s="234"/>
      <c r="F48" s="234"/>
      <c r="G48" s="234"/>
      <c r="H48" s="234"/>
      <c r="I48" s="234"/>
      <c r="J48" s="234"/>
      <c r="K48" s="234"/>
      <c r="L48" s="234"/>
      <c r="M48" s="4"/>
      <c r="N48" s="4"/>
      <c r="O48" s="4"/>
      <c r="P48" s="5" t="s">
        <v>96</v>
      </c>
      <c r="Q48" s="4"/>
      <c r="R48" s="4"/>
      <c r="S48" s="4"/>
      <c r="T48" s="4"/>
      <c r="U48" s="4"/>
      <c r="V48" s="4"/>
      <c r="W48" s="4"/>
      <c r="X48" s="151" t="s">
        <v>98</v>
      </c>
      <c r="Y48" s="151"/>
      <c r="Z48" s="151"/>
      <c r="AA48" s="151"/>
      <c r="AB48" s="151"/>
      <c r="AC48" s="151">
        <f>LEN(P49)</f>
        <v>79</v>
      </c>
      <c r="AD48" s="151"/>
      <c r="AE48" s="4" t="s">
        <v>99</v>
      </c>
      <c r="AF48" s="4"/>
      <c r="AG48" s="4"/>
      <c r="AH48" s="4"/>
      <c r="BE48" s="6" t="s">
        <v>88</v>
      </c>
      <c r="BU48" s="37" t="s">
        <v>175</v>
      </c>
      <c r="BV48" s="37" t="s">
        <v>176</v>
      </c>
      <c r="BW48" s="37" t="s">
        <v>1458</v>
      </c>
    </row>
    <row r="49" spans="13:75" ht="22.5" customHeight="1">
      <c r="M49" s="4"/>
      <c r="N49" s="4"/>
      <c r="O49" s="4"/>
      <c r="P49" s="235" t="s">
        <v>1944</v>
      </c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7"/>
      <c r="BE49" s="6" t="s">
        <v>89</v>
      </c>
      <c r="BU49" s="37" t="s">
        <v>177</v>
      </c>
      <c r="BV49" s="37" t="s">
        <v>178</v>
      </c>
      <c r="BW49" s="37" t="s">
        <v>1459</v>
      </c>
    </row>
    <row r="50" spans="1:75" ht="22.5" customHeight="1" thickBot="1">
      <c r="A50" s="233" t="s">
        <v>1945</v>
      </c>
      <c r="B50" s="233"/>
      <c r="C50" s="233"/>
      <c r="D50" s="234" t="s">
        <v>2047</v>
      </c>
      <c r="E50" s="234"/>
      <c r="F50" s="234"/>
      <c r="G50" s="234"/>
      <c r="H50" s="234"/>
      <c r="I50" s="234"/>
      <c r="J50" s="234"/>
      <c r="K50" s="234"/>
      <c r="L50" s="234"/>
      <c r="M50" s="4"/>
      <c r="N50" s="4"/>
      <c r="O50" s="4"/>
      <c r="P50" s="238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40"/>
      <c r="BE50" s="6" t="s">
        <v>90</v>
      </c>
      <c r="BU50" s="37" t="s">
        <v>180</v>
      </c>
      <c r="BV50" s="37" t="s">
        <v>181</v>
      </c>
      <c r="BW50" s="37" t="s">
        <v>1460</v>
      </c>
    </row>
    <row r="51" spans="13:75" ht="22.5" customHeight="1">
      <c r="M51" s="4"/>
      <c r="N51" s="4"/>
      <c r="O51" s="4"/>
      <c r="BE51" s="6" t="s">
        <v>91</v>
      </c>
      <c r="BU51" s="37" t="s">
        <v>183</v>
      </c>
      <c r="BV51" s="37" t="s">
        <v>184</v>
      </c>
      <c r="BW51" s="37" t="s">
        <v>1382</v>
      </c>
    </row>
    <row r="52" spans="57:75" ht="22.5" customHeight="1">
      <c r="BE52" s="6" t="s">
        <v>92</v>
      </c>
      <c r="BU52" s="37" t="s">
        <v>185</v>
      </c>
      <c r="BV52" s="37" t="s">
        <v>186</v>
      </c>
      <c r="BW52" s="37" t="s">
        <v>1461</v>
      </c>
    </row>
    <row r="53" spans="73:75" ht="24.75" customHeight="1">
      <c r="BU53" s="37" t="s">
        <v>188</v>
      </c>
      <c r="BV53" s="37" t="s">
        <v>189</v>
      </c>
      <c r="BW53" s="37" t="s">
        <v>190</v>
      </c>
    </row>
    <row r="54" spans="73:75" ht="18.75" customHeight="1">
      <c r="BU54" s="37" t="s">
        <v>1462</v>
      </c>
      <c r="BV54" s="37" t="s">
        <v>1463</v>
      </c>
      <c r="BW54" s="37" t="s">
        <v>1464</v>
      </c>
    </row>
    <row r="55" spans="73:75" ht="18.75" customHeight="1">
      <c r="BU55" s="37" t="s">
        <v>194</v>
      </c>
      <c r="BV55" s="37" t="s">
        <v>195</v>
      </c>
      <c r="BW55" s="37" t="s">
        <v>1465</v>
      </c>
    </row>
    <row r="56" spans="73:75" ht="18.75" customHeight="1">
      <c r="BU56" s="37" t="s">
        <v>197</v>
      </c>
      <c r="BV56" s="37" t="s">
        <v>198</v>
      </c>
      <c r="BW56" s="37" t="s">
        <v>1466</v>
      </c>
    </row>
    <row r="57" spans="73:75" ht="18.75" customHeight="1">
      <c r="BU57" s="37" t="s">
        <v>200</v>
      </c>
      <c r="BV57" s="37" t="s">
        <v>201</v>
      </c>
      <c r="BW57" s="37" t="s">
        <v>1467</v>
      </c>
    </row>
    <row r="58" spans="73:75" ht="13.5">
      <c r="BU58" s="37" t="s">
        <v>203</v>
      </c>
      <c r="BV58" s="37" t="s">
        <v>204</v>
      </c>
      <c r="BW58" s="37" t="s">
        <v>1468</v>
      </c>
    </row>
    <row r="59" spans="73:75" ht="13.5">
      <c r="BU59" s="37" t="s">
        <v>206</v>
      </c>
      <c r="BV59" s="37" t="s">
        <v>207</v>
      </c>
      <c r="BW59" s="37" t="s">
        <v>1469</v>
      </c>
    </row>
    <row r="60" spans="73:75" ht="13.5">
      <c r="BU60" s="37" t="s">
        <v>209</v>
      </c>
      <c r="BV60" s="37" t="s">
        <v>210</v>
      </c>
      <c r="BW60" s="37" t="s">
        <v>1470</v>
      </c>
    </row>
    <row r="61" spans="73:75" ht="13.5">
      <c r="BU61" s="37" t="s">
        <v>212</v>
      </c>
      <c r="BV61" s="37" t="s">
        <v>213</v>
      </c>
      <c r="BW61" s="37" t="s">
        <v>1471</v>
      </c>
    </row>
    <row r="62" spans="73:75" ht="13.5">
      <c r="BU62" s="37" t="s">
        <v>215</v>
      </c>
      <c r="BV62" s="37" t="s">
        <v>216</v>
      </c>
      <c r="BW62" s="37" t="s">
        <v>1472</v>
      </c>
    </row>
    <row r="63" spans="73:75" ht="13.5">
      <c r="BU63" s="37" t="s">
        <v>218</v>
      </c>
      <c r="BV63" s="37" t="s">
        <v>219</v>
      </c>
      <c r="BW63" s="37" t="s">
        <v>1473</v>
      </c>
    </row>
    <row r="64" spans="73:75" ht="13.5">
      <c r="BU64" s="37" t="s">
        <v>221</v>
      </c>
      <c r="BV64" s="37" t="s">
        <v>222</v>
      </c>
      <c r="BW64" s="37" t="s">
        <v>1474</v>
      </c>
    </row>
    <row r="65" spans="73:75" ht="13.5">
      <c r="BU65" s="37" t="s">
        <v>1475</v>
      </c>
      <c r="BV65" s="37" t="s">
        <v>1476</v>
      </c>
      <c r="BW65" s="37" t="s">
        <v>1477</v>
      </c>
    </row>
    <row r="66" spans="73:75" ht="13.5">
      <c r="BU66" s="37" t="s">
        <v>224</v>
      </c>
      <c r="BV66" s="37" t="s">
        <v>225</v>
      </c>
      <c r="BW66" s="37" t="s">
        <v>1478</v>
      </c>
    </row>
    <row r="67" spans="73:75" ht="13.5">
      <c r="BU67" s="37" t="s">
        <v>227</v>
      </c>
      <c r="BV67" s="37" t="s">
        <v>228</v>
      </c>
      <c r="BW67" s="37" t="s">
        <v>1479</v>
      </c>
    </row>
    <row r="68" spans="73:75" ht="13.5">
      <c r="BU68" s="37" t="s">
        <v>230</v>
      </c>
      <c r="BV68" s="37" t="s">
        <v>231</v>
      </c>
      <c r="BW68" s="37" t="s">
        <v>1480</v>
      </c>
    </row>
    <row r="69" spans="73:75" ht="13.5">
      <c r="BU69" s="37" t="s">
        <v>233</v>
      </c>
      <c r="BV69" s="37" t="s">
        <v>234</v>
      </c>
      <c r="BW69" s="37" t="s">
        <v>1481</v>
      </c>
    </row>
    <row r="70" spans="73:75" ht="13.5">
      <c r="BU70" s="37" t="s">
        <v>236</v>
      </c>
      <c r="BV70" s="37" t="s">
        <v>237</v>
      </c>
      <c r="BW70" s="37" t="s">
        <v>1482</v>
      </c>
    </row>
    <row r="71" spans="73:75" ht="13.5">
      <c r="BU71" s="37" t="s">
        <v>239</v>
      </c>
      <c r="BV71" s="37" t="s">
        <v>240</v>
      </c>
      <c r="BW71" s="37" t="s">
        <v>241</v>
      </c>
    </row>
    <row r="72" spans="73:75" ht="13.5">
      <c r="BU72" s="37" t="s">
        <v>242</v>
      </c>
      <c r="BV72" s="37" t="s">
        <v>243</v>
      </c>
      <c r="BW72" s="37" t="s">
        <v>244</v>
      </c>
    </row>
    <row r="73" spans="73:75" ht="13.5">
      <c r="BU73" s="37" t="s">
        <v>245</v>
      </c>
      <c r="BV73" s="37" t="s">
        <v>246</v>
      </c>
      <c r="BW73" s="37" t="s">
        <v>1483</v>
      </c>
    </row>
    <row r="74" spans="73:75" ht="13.5">
      <c r="BU74" s="37" t="s">
        <v>248</v>
      </c>
      <c r="BV74" s="37" t="s">
        <v>249</v>
      </c>
      <c r="BW74" s="37" t="s">
        <v>1484</v>
      </c>
    </row>
    <row r="75" spans="73:75" ht="13.5">
      <c r="BU75" s="37" t="s">
        <v>251</v>
      </c>
      <c r="BV75" s="37" t="s">
        <v>252</v>
      </c>
      <c r="BW75" s="37" t="s">
        <v>1485</v>
      </c>
    </row>
    <row r="76" spans="73:75" ht="13.5">
      <c r="BU76" s="37" t="s">
        <v>254</v>
      </c>
      <c r="BV76" s="37" t="s">
        <v>255</v>
      </c>
      <c r="BW76" s="37" t="s">
        <v>256</v>
      </c>
    </row>
    <row r="77" spans="73:75" ht="13.5">
      <c r="BU77" s="37" t="s">
        <v>257</v>
      </c>
      <c r="BV77" s="37" t="s">
        <v>258</v>
      </c>
      <c r="BW77" s="37" t="s">
        <v>1486</v>
      </c>
    </row>
    <row r="78" spans="73:75" ht="13.5">
      <c r="BU78" s="37" t="s">
        <v>260</v>
      </c>
      <c r="BV78" s="37" t="s">
        <v>261</v>
      </c>
      <c r="BW78" s="37" t="s">
        <v>262</v>
      </c>
    </row>
    <row r="79" spans="73:75" ht="13.5">
      <c r="BU79" s="37" t="s">
        <v>263</v>
      </c>
      <c r="BV79" s="37" t="s">
        <v>264</v>
      </c>
      <c r="BW79" s="37" t="s">
        <v>1487</v>
      </c>
    </row>
    <row r="80" spans="73:75" ht="13.5">
      <c r="BU80" s="37" t="s">
        <v>266</v>
      </c>
      <c r="BV80" s="37" t="s">
        <v>267</v>
      </c>
      <c r="BW80" s="37" t="s">
        <v>268</v>
      </c>
    </row>
    <row r="81" spans="73:75" ht="13.5">
      <c r="BU81" s="37" t="s">
        <v>269</v>
      </c>
      <c r="BV81" s="37" t="s">
        <v>270</v>
      </c>
      <c r="BW81" s="37" t="s">
        <v>271</v>
      </c>
    </row>
    <row r="82" spans="73:75" ht="13.5">
      <c r="BU82" s="37" t="s">
        <v>272</v>
      </c>
      <c r="BV82" s="37" t="s">
        <v>273</v>
      </c>
      <c r="BW82" s="37" t="s">
        <v>1488</v>
      </c>
    </row>
    <row r="83" spans="73:75" ht="13.5">
      <c r="BU83" s="37" t="s">
        <v>274</v>
      </c>
      <c r="BV83" s="37" t="s">
        <v>275</v>
      </c>
      <c r="BW83" s="37" t="s">
        <v>1489</v>
      </c>
    </row>
    <row r="84" spans="73:75" ht="13.5">
      <c r="BU84" s="37" t="s">
        <v>277</v>
      </c>
      <c r="BV84" s="37" t="s">
        <v>278</v>
      </c>
      <c r="BW84" s="37" t="s">
        <v>279</v>
      </c>
    </row>
    <row r="85" spans="73:75" ht="13.5">
      <c r="BU85" s="37" t="s">
        <v>280</v>
      </c>
      <c r="BV85" s="37" t="s">
        <v>281</v>
      </c>
      <c r="BW85" s="37" t="s">
        <v>1490</v>
      </c>
    </row>
    <row r="86" spans="73:75" ht="13.5">
      <c r="BU86" s="37" t="s">
        <v>1491</v>
      </c>
      <c r="BV86" s="37" t="s">
        <v>1492</v>
      </c>
      <c r="BW86" s="37" t="s">
        <v>1493</v>
      </c>
    </row>
    <row r="87" spans="73:75" ht="13.5">
      <c r="BU87" s="37" t="s">
        <v>283</v>
      </c>
      <c r="BV87" s="37" t="s">
        <v>284</v>
      </c>
      <c r="BW87" s="37" t="s">
        <v>1494</v>
      </c>
    </row>
    <row r="88" spans="73:75" ht="13.5">
      <c r="BU88" s="37" t="s">
        <v>286</v>
      </c>
      <c r="BV88" s="37" t="s">
        <v>287</v>
      </c>
      <c r="BW88" s="37" t="s">
        <v>288</v>
      </c>
    </row>
    <row r="89" spans="73:75" ht="13.5">
      <c r="BU89" s="37" t="s">
        <v>289</v>
      </c>
      <c r="BV89" s="37" t="s">
        <v>290</v>
      </c>
      <c r="BW89" s="37" t="s">
        <v>291</v>
      </c>
    </row>
    <row r="90" spans="73:75" ht="13.5">
      <c r="BU90" s="37" t="s">
        <v>292</v>
      </c>
      <c r="BV90" s="37" t="s">
        <v>293</v>
      </c>
      <c r="BW90" s="37" t="s">
        <v>1495</v>
      </c>
    </row>
    <row r="91" spans="73:75" ht="13.5">
      <c r="BU91" s="37" t="s">
        <v>295</v>
      </c>
      <c r="BV91" s="37" t="s">
        <v>296</v>
      </c>
      <c r="BW91" s="37" t="s">
        <v>1496</v>
      </c>
    </row>
    <row r="92" spans="73:75" ht="13.5">
      <c r="BU92" s="37" t="s">
        <v>298</v>
      </c>
      <c r="BV92" s="37" t="s">
        <v>299</v>
      </c>
      <c r="BW92" s="37" t="s">
        <v>1497</v>
      </c>
    </row>
    <row r="93" spans="73:75" ht="13.5">
      <c r="BU93" s="37" t="s">
        <v>301</v>
      </c>
      <c r="BV93" s="37" t="s">
        <v>302</v>
      </c>
      <c r="BW93" s="37" t="s">
        <v>1498</v>
      </c>
    </row>
    <row r="94" spans="73:75" ht="13.5">
      <c r="BU94" s="37" t="s">
        <v>304</v>
      </c>
      <c r="BV94" s="37" t="s">
        <v>305</v>
      </c>
      <c r="BW94" s="37" t="s">
        <v>1499</v>
      </c>
    </row>
    <row r="95" spans="73:75" ht="13.5">
      <c r="BU95" s="37" t="s">
        <v>307</v>
      </c>
      <c r="BV95" s="37" t="s">
        <v>308</v>
      </c>
      <c r="BW95" s="37" t="s">
        <v>309</v>
      </c>
    </row>
    <row r="96" spans="73:75" ht="13.5">
      <c r="BU96" s="37" t="s">
        <v>310</v>
      </c>
      <c r="BV96" s="37" t="s">
        <v>311</v>
      </c>
      <c r="BW96" s="37" t="s">
        <v>1500</v>
      </c>
    </row>
    <row r="97" spans="73:75" ht="13.5">
      <c r="BU97" s="37" t="s">
        <v>313</v>
      </c>
      <c r="BV97" s="37" t="s">
        <v>314</v>
      </c>
      <c r="BW97" s="37" t="s">
        <v>1501</v>
      </c>
    </row>
    <row r="98" spans="73:75" ht="13.5">
      <c r="BU98" s="37" t="s">
        <v>316</v>
      </c>
      <c r="BV98" s="37" t="s">
        <v>317</v>
      </c>
      <c r="BW98" s="37" t="s">
        <v>1502</v>
      </c>
    </row>
    <row r="99" spans="73:75" ht="13.5">
      <c r="BU99" s="37" t="s">
        <v>319</v>
      </c>
      <c r="BV99" s="37" t="s">
        <v>320</v>
      </c>
      <c r="BW99" s="37" t="s">
        <v>1503</v>
      </c>
    </row>
    <row r="100" spans="73:75" ht="13.5">
      <c r="BU100" s="37" t="s">
        <v>322</v>
      </c>
      <c r="BV100" s="37" t="s">
        <v>323</v>
      </c>
      <c r="BW100" s="37" t="s">
        <v>1504</v>
      </c>
    </row>
    <row r="101" spans="73:75" ht="13.5">
      <c r="BU101" s="37" t="s">
        <v>325</v>
      </c>
      <c r="BV101" s="37" t="s">
        <v>326</v>
      </c>
      <c r="BW101" s="37" t="s">
        <v>1505</v>
      </c>
    </row>
    <row r="102" spans="73:75" ht="13.5">
      <c r="BU102" s="37" t="s">
        <v>328</v>
      </c>
      <c r="BV102" s="37" t="s">
        <v>329</v>
      </c>
      <c r="BW102" s="37" t="s">
        <v>1506</v>
      </c>
    </row>
    <row r="103" spans="73:75" ht="13.5">
      <c r="BU103" s="37" t="s">
        <v>331</v>
      </c>
      <c r="BV103" s="37" t="s">
        <v>332</v>
      </c>
      <c r="BW103" s="37" t="s">
        <v>1507</v>
      </c>
    </row>
    <row r="104" spans="73:75" ht="13.5">
      <c r="BU104" s="37" t="s">
        <v>334</v>
      </c>
      <c r="BV104" s="37" t="s">
        <v>335</v>
      </c>
      <c r="BW104" s="37" t="s">
        <v>1508</v>
      </c>
    </row>
    <row r="105" spans="73:75" ht="13.5">
      <c r="BU105" s="37" t="s">
        <v>337</v>
      </c>
      <c r="BV105" s="37" t="s">
        <v>338</v>
      </c>
      <c r="BW105" s="37" t="s">
        <v>1509</v>
      </c>
    </row>
    <row r="106" spans="73:75" ht="13.5">
      <c r="BU106" s="37" t="s">
        <v>340</v>
      </c>
      <c r="BV106" s="37" t="s">
        <v>341</v>
      </c>
      <c r="BW106" s="37" t="s">
        <v>1378</v>
      </c>
    </row>
    <row r="107" spans="73:75" ht="13.5">
      <c r="BU107" s="37" t="s">
        <v>342</v>
      </c>
      <c r="BV107" s="37" t="s">
        <v>343</v>
      </c>
      <c r="BW107" s="37" t="s">
        <v>1510</v>
      </c>
    </row>
    <row r="108" spans="73:75" ht="13.5">
      <c r="BU108" s="37" t="s">
        <v>345</v>
      </c>
      <c r="BV108" s="37" t="s">
        <v>346</v>
      </c>
      <c r="BW108" s="37" t="s">
        <v>1511</v>
      </c>
    </row>
    <row r="109" spans="73:75" ht="13.5">
      <c r="BU109" s="37" t="s">
        <v>348</v>
      </c>
      <c r="BV109" s="37" t="s">
        <v>349</v>
      </c>
      <c r="BW109" s="37" t="s">
        <v>1512</v>
      </c>
    </row>
    <row r="110" spans="73:75" ht="13.5">
      <c r="BU110" s="37" t="s">
        <v>351</v>
      </c>
      <c r="BV110" s="37" t="s">
        <v>352</v>
      </c>
      <c r="BW110" s="37" t="s">
        <v>1513</v>
      </c>
    </row>
    <row r="111" spans="73:75" ht="13.5">
      <c r="BU111" s="37" t="s">
        <v>354</v>
      </c>
      <c r="BV111" s="37" t="s">
        <v>355</v>
      </c>
      <c r="BW111" s="37" t="s">
        <v>1514</v>
      </c>
    </row>
    <row r="112" spans="73:75" ht="13.5">
      <c r="BU112" s="37" t="s">
        <v>357</v>
      </c>
      <c r="BV112" s="37" t="s">
        <v>358</v>
      </c>
      <c r="BW112" s="37" t="s">
        <v>359</v>
      </c>
    </row>
    <row r="113" spans="73:75" ht="13.5">
      <c r="BU113" s="37" t="s">
        <v>360</v>
      </c>
      <c r="BV113" s="37" t="s">
        <v>361</v>
      </c>
      <c r="BW113" s="37" t="s">
        <v>362</v>
      </c>
    </row>
    <row r="114" spans="73:75" ht="13.5">
      <c r="BU114" s="37" t="s">
        <v>363</v>
      </c>
      <c r="BV114" s="37" t="s">
        <v>364</v>
      </c>
      <c r="BW114" s="37" t="s">
        <v>1515</v>
      </c>
    </row>
    <row r="115" spans="73:75" ht="13.5">
      <c r="BU115" s="37" t="s">
        <v>366</v>
      </c>
      <c r="BV115" s="37" t="s">
        <v>367</v>
      </c>
      <c r="BW115" s="37" t="s">
        <v>1516</v>
      </c>
    </row>
    <row r="116" spans="73:75" ht="13.5">
      <c r="BU116" s="37" t="s">
        <v>369</v>
      </c>
      <c r="BV116" s="37" t="s">
        <v>370</v>
      </c>
      <c r="BW116" s="37" t="s">
        <v>1517</v>
      </c>
    </row>
    <row r="117" spans="73:75" ht="13.5">
      <c r="BU117" s="37" t="s">
        <v>372</v>
      </c>
      <c r="BV117" s="37" t="s">
        <v>373</v>
      </c>
      <c r="BW117" s="37" t="s">
        <v>1518</v>
      </c>
    </row>
    <row r="118" spans="73:75" ht="13.5">
      <c r="BU118" s="37" t="s">
        <v>375</v>
      </c>
      <c r="BV118" s="37" t="s">
        <v>376</v>
      </c>
      <c r="BW118" s="37" t="s">
        <v>1519</v>
      </c>
    </row>
    <row r="119" spans="73:75" ht="13.5">
      <c r="BU119" s="37" t="s">
        <v>378</v>
      </c>
      <c r="BV119" s="37" t="s">
        <v>379</v>
      </c>
      <c r="BW119" s="37" t="s">
        <v>1520</v>
      </c>
    </row>
    <row r="120" spans="73:75" ht="13.5">
      <c r="BU120" s="37" t="s">
        <v>1521</v>
      </c>
      <c r="BV120" s="37" t="s">
        <v>1522</v>
      </c>
      <c r="BW120" s="37" t="s">
        <v>1523</v>
      </c>
    </row>
    <row r="121" spans="73:75" ht="13.5">
      <c r="BU121" s="37" t="s">
        <v>381</v>
      </c>
      <c r="BV121" s="37" t="s">
        <v>382</v>
      </c>
      <c r="BW121" s="37" t="s">
        <v>1524</v>
      </c>
    </row>
    <row r="122" spans="73:75" ht="13.5">
      <c r="BU122" s="37" t="s">
        <v>384</v>
      </c>
      <c r="BV122" s="37" t="s">
        <v>385</v>
      </c>
      <c r="BW122" s="37" t="s">
        <v>1354</v>
      </c>
    </row>
    <row r="123" spans="73:75" ht="13.5">
      <c r="BU123" s="37" t="s">
        <v>386</v>
      </c>
      <c r="BV123" s="37" t="s">
        <v>387</v>
      </c>
      <c r="BW123" s="37" t="s">
        <v>1525</v>
      </c>
    </row>
    <row r="124" spans="73:75" ht="13.5">
      <c r="BU124" s="37" t="s">
        <v>389</v>
      </c>
      <c r="BV124" s="37" t="s">
        <v>390</v>
      </c>
      <c r="BW124" s="37" t="s">
        <v>1526</v>
      </c>
    </row>
    <row r="125" spans="73:75" ht="13.5">
      <c r="BU125" s="37" t="s">
        <v>392</v>
      </c>
      <c r="BV125" s="37" t="s">
        <v>393</v>
      </c>
      <c r="BW125" s="37" t="s">
        <v>1527</v>
      </c>
    </row>
    <row r="126" spans="73:75" ht="13.5">
      <c r="BU126" s="37" t="s">
        <v>395</v>
      </c>
      <c r="BV126" s="37" t="s">
        <v>396</v>
      </c>
      <c r="BW126" s="37" t="s">
        <v>1370</v>
      </c>
    </row>
    <row r="127" spans="73:75" ht="13.5">
      <c r="BU127" s="37" t="s">
        <v>397</v>
      </c>
      <c r="BV127" s="37" t="s">
        <v>398</v>
      </c>
      <c r="BW127" s="37" t="s">
        <v>1528</v>
      </c>
    </row>
    <row r="128" spans="73:75" ht="13.5">
      <c r="BU128" s="37" t="s">
        <v>400</v>
      </c>
      <c r="BV128" s="37" t="s">
        <v>401</v>
      </c>
      <c r="BW128" s="37" t="s">
        <v>1529</v>
      </c>
    </row>
    <row r="129" spans="73:75" ht="13.5">
      <c r="BU129" s="37" t="s">
        <v>403</v>
      </c>
      <c r="BV129" s="37" t="s">
        <v>404</v>
      </c>
      <c r="BW129" s="37" t="s">
        <v>1530</v>
      </c>
    </row>
    <row r="130" spans="73:75" ht="13.5">
      <c r="BU130" s="37" t="s">
        <v>406</v>
      </c>
      <c r="BV130" s="37" t="s">
        <v>407</v>
      </c>
      <c r="BW130" s="37" t="s">
        <v>1531</v>
      </c>
    </row>
    <row r="131" spans="73:75" ht="13.5">
      <c r="BU131" s="37" t="s">
        <v>409</v>
      </c>
      <c r="BV131" s="37" t="s">
        <v>410</v>
      </c>
      <c r="BW131" s="37" t="s">
        <v>1532</v>
      </c>
    </row>
    <row r="132" spans="73:75" ht="13.5">
      <c r="BU132" s="37" t="s">
        <v>412</v>
      </c>
      <c r="BV132" s="37" t="s">
        <v>413</v>
      </c>
      <c r="BW132" s="37" t="s">
        <v>1390</v>
      </c>
    </row>
    <row r="133" spans="73:75" ht="13.5">
      <c r="BU133" s="37" t="s">
        <v>414</v>
      </c>
      <c r="BV133" s="37" t="s">
        <v>415</v>
      </c>
      <c r="BW133" s="37" t="s">
        <v>416</v>
      </c>
    </row>
    <row r="134" spans="73:75" ht="13.5">
      <c r="BU134" s="37" t="s">
        <v>417</v>
      </c>
      <c r="BV134" s="37" t="s">
        <v>418</v>
      </c>
      <c r="BW134" s="37" t="s">
        <v>1533</v>
      </c>
    </row>
    <row r="135" spans="73:75" ht="13.5">
      <c r="BU135" s="37" t="s">
        <v>420</v>
      </c>
      <c r="BV135" s="37" t="s">
        <v>421</v>
      </c>
      <c r="BW135" s="37" t="s">
        <v>1534</v>
      </c>
    </row>
    <row r="136" spans="73:75" ht="13.5">
      <c r="BU136" s="37" t="s">
        <v>423</v>
      </c>
      <c r="BV136" s="37" t="s">
        <v>424</v>
      </c>
      <c r="BW136" s="37" t="s">
        <v>1535</v>
      </c>
    </row>
    <row r="137" spans="73:75" ht="13.5">
      <c r="BU137" s="37" t="s">
        <v>426</v>
      </c>
      <c r="BV137" s="37" t="s">
        <v>427</v>
      </c>
      <c r="BW137" s="37" t="s">
        <v>1536</v>
      </c>
    </row>
    <row r="138" spans="73:75" ht="13.5">
      <c r="BU138" s="37" t="s">
        <v>429</v>
      </c>
      <c r="BV138" s="37" t="s">
        <v>430</v>
      </c>
      <c r="BW138" s="37" t="s">
        <v>1537</v>
      </c>
    </row>
    <row r="139" spans="73:75" ht="13.5">
      <c r="BU139" s="37" t="s">
        <v>432</v>
      </c>
      <c r="BV139" s="37" t="s">
        <v>433</v>
      </c>
      <c r="BW139" s="37" t="s">
        <v>1538</v>
      </c>
    </row>
    <row r="140" spans="73:75" ht="13.5">
      <c r="BU140" s="37" t="s">
        <v>435</v>
      </c>
      <c r="BV140" s="37" t="s">
        <v>436</v>
      </c>
      <c r="BW140" s="37" t="s">
        <v>1539</v>
      </c>
    </row>
    <row r="141" spans="73:75" ht="13.5">
      <c r="BU141" s="37" t="s">
        <v>438</v>
      </c>
      <c r="BV141" s="37" t="s">
        <v>439</v>
      </c>
      <c r="BW141" s="37" t="s">
        <v>1540</v>
      </c>
    </row>
    <row r="142" spans="73:75" ht="13.5">
      <c r="BU142" s="37" t="s">
        <v>441</v>
      </c>
      <c r="BV142" s="37" t="s">
        <v>442</v>
      </c>
      <c r="BW142" s="37" t="s">
        <v>1541</v>
      </c>
    </row>
    <row r="143" spans="73:75" ht="13.5">
      <c r="BU143" s="37" t="s">
        <v>444</v>
      </c>
      <c r="BV143" s="37" t="s">
        <v>445</v>
      </c>
      <c r="BW143" s="37" t="s">
        <v>1542</v>
      </c>
    </row>
    <row r="144" spans="73:75" ht="13.5">
      <c r="BU144" s="37" t="s">
        <v>447</v>
      </c>
      <c r="BV144" s="37" t="s">
        <v>448</v>
      </c>
      <c r="BW144" s="37" t="s">
        <v>1543</v>
      </c>
    </row>
    <row r="145" spans="73:75" ht="13.5">
      <c r="BU145" s="37" t="s">
        <v>450</v>
      </c>
      <c r="BV145" s="37" t="s">
        <v>451</v>
      </c>
      <c r="BW145" s="37" t="s">
        <v>1544</v>
      </c>
    </row>
    <row r="146" spans="73:75" ht="13.5">
      <c r="BU146" s="37" t="s">
        <v>453</v>
      </c>
      <c r="BV146" s="37" t="s">
        <v>454</v>
      </c>
      <c r="BW146" s="37" t="s">
        <v>1545</v>
      </c>
    </row>
    <row r="147" spans="73:75" ht="13.5">
      <c r="BU147" s="37" t="s">
        <v>456</v>
      </c>
      <c r="BV147" s="37" t="s">
        <v>457</v>
      </c>
      <c r="BW147" s="37" t="s">
        <v>458</v>
      </c>
    </row>
    <row r="148" spans="73:75" ht="13.5">
      <c r="BU148" s="37" t="s">
        <v>459</v>
      </c>
      <c r="BV148" s="37" t="s">
        <v>460</v>
      </c>
      <c r="BW148" s="37" t="s">
        <v>1546</v>
      </c>
    </row>
    <row r="149" spans="73:75" ht="13.5">
      <c r="BU149" s="37" t="s">
        <v>462</v>
      </c>
      <c r="BV149" s="37" t="s">
        <v>463</v>
      </c>
      <c r="BW149" s="37" t="s">
        <v>1547</v>
      </c>
    </row>
    <row r="150" spans="73:75" ht="13.5">
      <c r="BU150" s="37" t="s">
        <v>465</v>
      </c>
      <c r="BV150" s="37" t="s">
        <v>466</v>
      </c>
      <c r="BW150" s="37" t="s">
        <v>1548</v>
      </c>
    </row>
    <row r="151" spans="73:75" ht="13.5">
      <c r="BU151" s="37" t="s">
        <v>468</v>
      </c>
      <c r="BV151" s="37" t="s">
        <v>469</v>
      </c>
      <c r="BW151" s="37" t="s">
        <v>1549</v>
      </c>
    </row>
    <row r="152" spans="73:75" ht="13.5">
      <c r="BU152" s="37" t="s">
        <v>471</v>
      </c>
      <c r="BV152" s="37" t="s">
        <v>472</v>
      </c>
      <c r="BW152" s="37" t="s">
        <v>1550</v>
      </c>
    </row>
    <row r="153" spans="73:75" ht="13.5">
      <c r="BU153" s="37" t="s">
        <v>474</v>
      </c>
      <c r="BV153" s="37" t="s">
        <v>475</v>
      </c>
      <c r="BW153" s="37" t="s">
        <v>476</v>
      </c>
    </row>
    <row r="154" spans="73:75" ht="13.5">
      <c r="BU154" s="37" t="s">
        <v>477</v>
      </c>
      <c r="BV154" s="37" t="s">
        <v>478</v>
      </c>
      <c r="BW154" s="37" t="s">
        <v>1368</v>
      </c>
    </row>
    <row r="155" spans="73:75" ht="13.5">
      <c r="BU155" s="37" t="s">
        <v>479</v>
      </c>
      <c r="BV155" s="37" t="s">
        <v>480</v>
      </c>
      <c r="BW155" s="37" t="s">
        <v>1551</v>
      </c>
    </row>
    <row r="156" spans="73:75" ht="13.5">
      <c r="BU156" s="37" t="s">
        <v>482</v>
      </c>
      <c r="BV156" s="37" t="s">
        <v>483</v>
      </c>
      <c r="BW156" s="37" t="s">
        <v>1552</v>
      </c>
    </row>
    <row r="157" spans="73:75" ht="13.5">
      <c r="BU157" s="37" t="s">
        <v>485</v>
      </c>
      <c r="BV157" s="37" t="s">
        <v>486</v>
      </c>
      <c r="BW157" s="37" t="s">
        <v>1553</v>
      </c>
    </row>
    <row r="158" spans="73:75" ht="13.5">
      <c r="BU158" s="37" t="s">
        <v>488</v>
      </c>
      <c r="BV158" s="37" t="s">
        <v>489</v>
      </c>
      <c r="BW158" s="37" t="s">
        <v>1554</v>
      </c>
    </row>
    <row r="159" spans="73:75" ht="13.5">
      <c r="BU159" s="37" t="s">
        <v>491</v>
      </c>
      <c r="BV159" s="37" t="s">
        <v>492</v>
      </c>
      <c r="BW159" s="37" t="s">
        <v>1555</v>
      </c>
    </row>
    <row r="160" spans="73:75" ht="13.5">
      <c r="BU160" s="37" t="s">
        <v>494</v>
      </c>
      <c r="BV160" s="37" t="s">
        <v>495</v>
      </c>
      <c r="BW160" s="37" t="s">
        <v>1388</v>
      </c>
    </row>
    <row r="161" spans="73:75" ht="13.5">
      <c r="BU161" s="37" t="s">
        <v>496</v>
      </c>
      <c r="BV161" s="37" t="s">
        <v>497</v>
      </c>
      <c r="BW161" s="37" t="s">
        <v>1556</v>
      </c>
    </row>
    <row r="162" spans="73:75" ht="13.5">
      <c r="BU162" s="37" t="s">
        <v>502</v>
      </c>
      <c r="BV162" s="37" t="s">
        <v>503</v>
      </c>
      <c r="BW162" s="37" t="s">
        <v>1384</v>
      </c>
    </row>
    <row r="163" spans="73:75" ht="13.5">
      <c r="BU163" s="37" t="s">
        <v>504</v>
      </c>
      <c r="BV163" s="37" t="s">
        <v>505</v>
      </c>
      <c r="BW163" s="37" t="s">
        <v>1557</v>
      </c>
    </row>
    <row r="164" spans="73:75" ht="13.5">
      <c r="BU164" s="37" t="s">
        <v>499</v>
      </c>
      <c r="BV164" s="37" t="s">
        <v>1558</v>
      </c>
      <c r="BW164" s="37" t="s">
        <v>1559</v>
      </c>
    </row>
    <row r="165" spans="73:75" ht="13.5">
      <c r="BU165" s="37" t="s">
        <v>507</v>
      </c>
      <c r="BV165" s="37" t="s">
        <v>508</v>
      </c>
      <c r="BW165" s="37" t="s">
        <v>1560</v>
      </c>
    </row>
    <row r="166" spans="73:75" ht="13.5">
      <c r="BU166" s="37" t="s">
        <v>510</v>
      </c>
      <c r="BV166" s="37" t="s">
        <v>511</v>
      </c>
      <c r="BW166" s="37" t="s">
        <v>1561</v>
      </c>
    </row>
    <row r="167" spans="73:75" ht="13.5">
      <c r="BU167" s="37" t="s">
        <v>513</v>
      </c>
      <c r="BV167" s="37" t="s">
        <v>514</v>
      </c>
      <c r="BW167" s="37" t="s">
        <v>1562</v>
      </c>
    </row>
    <row r="168" spans="73:75" ht="13.5">
      <c r="BU168" s="37" t="s">
        <v>516</v>
      </c>
      <c r="BV168" s="37" t="s">
        <v>1563</v>
      </c>
      <c r="BW168" s="37" t="s">
        <v>1564</v>
      </c>
    </row>
    <row r="169" spans="73:75" ht="13.5">
      <c r="BU169" s="37" t="s">
        <v>519</v>
      </c>
      <c r="BV169" s="37" t="s">
        <v>520</v>
      </c>
      <c r="BW169" s="37" t="s">
        <v>1565</v>
      </c>
    </row>
    <row r="170" spans="73:75" ht="13.5">
      <c r="BU170" s="37" t="s">
        <v>522</v>
      </c>
      <c r="BV170" s="37" t="s">
        <v>523</v>
      </c>
      <c r="BW170" s="37" t="s">
        <v>1372</v>
      </c>
    </row>
    <row r="171" spans="73:75" ht="13.5">
      <c r="BU171" s="37" t="s">
        <v>525</v>
      </c>
      <c r="BV171" s="37" t="s">
        <v>526</v>
      </c>
      <c r="BW171" s="37" t="s">
        <v>1566</v>
      </c>
    </row>
    <row r="172" spans="73:75" ht="13.5">
      <c r="BU172" s="37" t="s">
        <v>528</v>
      </c>
      <c r="BV172" s="37" t="s">
        <v>529</v>
      </c>
      <c r="BW172" s="37" t="s">
        <v>1567</v>
      </c>
    </row>
    <row r="173" spans="73:75" ht="13.5">
      <c r="BU173" s="37" t="s">
        <v>531</v>
      </c>
      <c r="BV173" s="37" t="s">
        <v>532</v>
      </c>
      <c r="BW173" s="37" t="s">
        <v>1568</v>
      </c>
    </row>
    <row r="174" spans="73:75" ht="13.5">
      <c r="BU174" s="37" t="s">
        <v>1569</v>
      </c>
      <c r="BV174" s="37" t="s">
        <v>1570</v>
      </c>
      <c r="BW174" s="37" t="s">
        <v>1571</v>
      </c>
    </row>
    <row r="175" spans="73:75" ht="13.5">
      <c r="BU175" s="37" t="s">
        <v>534</v>
      </c>
      <c r="BV175" s="37" t="s">
        <v>535</v>
      </c>
      <c r="BW175" s="37" t="s">
        <v>1572</v>
      </c>
    </row>
    <row r="176" spans="73:75" ht="13.5">
      <c r="BU176" s="37" t="s">
        <v>537</v>
      </c>
      <c r="BV176" s="37" t="s">
        <v>538</v>
      </c>
      <c r="BW176" s="37" t="s">
        <v>1573</v>
      </c>
    </row>
    <row r="177" spans="73:75" ht="13.5">
      <c r="BU177" s="37" t="s">
        <v>540</v>
      </c>
      <c r="BV177" s="37" t="s">
        <v>541</v>
      </c>
      <c r="BW177" s="37" t="s">
        <v>1574</v>
      </c>
    </row>
    <row r="178" spans="73:75" ht="13.5">
      <c r="BU178" s="37" t="s">
        <v>543</v>
      </c>
      <c r="BV178" s="37" t="s">
        <v>544</v>
      </c>
      <c r="BW178" s="37" t="s">
        <v>545</v>
      </c>
    </row>
    <row r="179" spans="73:75" ht="13.5">
      <c r="BU179" s="37" t="s">
        <v>546</v>
      </c>
      <c r="BV179" s="37" t="s">
        <v>547</v>
      </c>
      <c r="BW179" s="37" t="s">
        <v>1575</v>
      </c>
    </row>
    <row r="180" spans="73:75" ht="13.5">
      <c r="BU180" s="37" t="s">
        <v>549</v>
      </c>
      <c r="BV180" s="37" t="s">
        <v>550</v>
      </c>
      <c r="BW180" s="37" t="s">
        <v>1576</v>
      </c>
    </row>
    <row r="181" spans="73:75" ht="13.5">
      <c r="BU181" s="37" t="s">
        <v>552</v>
      </c>
      <c r="BV181" s="37" t="s">
        <v>553</v>
      </c>
      <c r="BW181" s="37" t="s">
        <v>1577</v>
      </c>
    </row>
    <row r="182" spans="73:75" ht="13.5">
      <c r="BU182" s="37" t="s">
        <v>555</v>
      </c>
      <c r="BV182" s="37" t="s">
        <v>556</v>
      </c>
      <c r="BW182" s="37" t="s">
        <v>1578</v>
      </c>
    </row>
    <row r="183" spans="73:75" ht="13.5">
      <c r="BU183" s="37" t="s">
        <v>558</v>
      </c>
      <c r="BV183" s="37" t="s">
        <v>559</v>
      </c>
      <c r="BW183" s="37" t="s">
        <v>1579</v>
      </c>
    </row>
    <row r="184" spans="73:75" ht="13.5">
      <c r="BU184" s="37" t="s">
        <v>561</v>
      </c>
      <c r="BV184" s="37" t="s">
        <v>562</v>
      </c>
      <c r="BW184" s="37" t="s">
        <v>1580</v>
      </c>
    </row>
    <row r="185" spans="73:75" ht="13.5">
      <c r="BU185" s="37" t="s">
        <v>564</v>
      </c>
      <c r="BV185" s="37" t="s">
        <v>565</v>
      </c>
      <c r="BW185" s="37" t="s">
        <v>1581</v>
      </c>
    </row>
    <row r="186" spans="73:75" ht="13.5">
      <c r="BU186" s="37" t="s">
        <v>567</v>
      </c>
      <c r="BV186" s="37" t="s">
        <v>568</v>
      </c>
      <c r="BW186" s="37" t="s">
        <v>1582</v>
      </c>
    </row>
    <row r="187" spans="73:75" ht="13.5">
      <c r="BU187" s="37" t="s">
        <v>570</v>
      </c>
      <c r="BV187" s="37" t="s">
        <v>571</v>
      </c>
      <c r="BW187" s="37" t="s">
        <v>1583</v>
      </c>
    </row>
    <row r="188" spans="73:75" ht="13.5">
      <c r="BU188" s="37" t="s">
        <v>573</v>
      </c>
      <c r="BV188" s="37" t="s">
        <v>574</v>
      </c>
      <c r="BW188" s="37" t="s">
        <v>1584</v>
      </c>
    </row>
    <row r="189" spans="73:75" ht="13.5">
      <c r="BU189" s="37" t="s">
        <v>579</v>
      </c>
      <c r="BV189" s="37" t="s">
        <v>580</v>
      </c>
      <c r="BW189" s="37" t="s">
        <v>1585</v>
      </c>
    </row>
    <row r="190" spans="73:75" ht="13.5">
      <c r="BU190" s="37" t="s">
        <v>576</v>
      </c>
      <c r="BV190" s="37" t="s">
        <v>1586</v>
      </c>
      <c r="BW190" s="37" t="s">
        <v>1587</v>
      </c>
    </row>
    <row r="191" spans="73:75" ht="13.5">
      <c r="BU191" s="37" t="s">
        <v>582</v>
      </c>
      <c r="BV191" s="37" t="s">
        <v>583</v>
      </c>
      <c r="BW191" s="37" t="s">
        <v>1588</v>
      </c>
    </row>
    <row r="192" spans="73:75" ht="13.5">
      <c r="BU192" s="37" t="s">
        <v>585</v>
      </c>
      <c r="BV192" s="37" t="s">
        <v>586</v>
      </c>
      <c r="BW192" s="37" t="s">
        <v>1589</v>
      </c>
    </row>
    <row r="193" spans="73:75" ht="13.5">
      <c r="BU193" s="37" t="s">
        <v>588</v>
      </c>
      <c r="BV193" s="37" t="s">
        <v>589</v>
      </c>
      <c r="BW193" s="37" t="s">
        <v>1590</v>
      </c>
    </row>
    <row r="194" spans="73:75" ht="13.5">
      <c r="BU194" s="37" t="s">
        <v>591</v>
      </c>
      <c r="BV194" s="37" t="s">
        <v>592</v>
      </c>
      <c r="BW194" s="37" t="s">
        <v>1591</v>
      </c>
    </row>
    <row r="195" spans="73:75" ht="13.5">
      <c r="BU195" s="37" t="s">
        <v>1592</v>
      </c>
      <c r="BV195" s="37" t="s">
        <v>1593</v>
      </c>
      <c r="BW195" s="37" t="s">
        <v>1594</v>
      </c>
    </row>
    <row r="196" spans="73:75" ht="13.5">
      <c r="BU196" s="37" t="s">
        <v>594</v>
      </c>
      <c r="BV196" s="37" t="s">
        <v>595</v>
      </c>
      <c r="BW196" s="37" t="s">
        <v>1595</v>
      </c>
    </row>
    <row r="197" spans="73:75" ht="13.5">
      <c r="BU197" s="37" t="s">
        <v>597</v>
      </c>
      <c r="BV197" s="37" t="s">
        <v>598</v>
      </c>
      <c r="BW197" s="37" t="s">
        <v>1596</v>
      </c>
    </row>
    <row r="198" spans="73:75" ht="13.5">
      <c r="BU198" s="37" t="s">
        <v>600</v>
      </c>
      <c r="BV198" s="37" t="s">
        <v>601</v>
      </c>
      <c r="BW198" s="37" t="s">
        <v>1597</v>
      </c>
    </row>
    <row r="199" spans="73:75" ht="13.5">
      <c r="BU199" s="37" t="s">
        <v>603</v>
      </c>
      <c r="BV199" s="37" t="s">
        <v>604</v>
      </c>
      <c r="BW199" s="37" t="s">
        <v>1598</v>
      </c>
    </row>
    <row r="200" spans="73:75" ht="13.5">
      <c r="BU200" s="37" t="s">
        <v>606</v>
      </c>
      <c r="BV200" s="37" t="s">
        <v>607</v>
      </c>
      <c r="BW200" s="37" t="s">
        <v>1599</v>
      </c>
    </row>
    <row r="201" spans="73:75" ht="13.5">
      <c r="BU201" s="37" t="s">
        <v>609</v>
      </c>
      <c r="BV201" s="37" t="s">
        <v>610</v>
      </c>
      <c r="BW201" s="37" t="s">
        <v>1600</v>
      </c>
    </row>
    <row r="202" spans="73:75" ht="13.5">
      <c r="BU202" s="37" t="s">
        <v>612</v>
      </c>
      <c r="BV202" s="37" t="s">
        <v>613</v>
      </c>
      <c r="BW202" s="37" t="s">
        <v>1601</v>
      </c>
    </row>
    <row r="203" spans="73:75" ht="13.5">
      <c r="BU203" s="37" t="s">
        <v>615</v>
      </c>
      <c r="BV203" s="37" t="s">
        <v>616</v>
      </c>
      <c r="BW203" s="37" t="s">
        <v>1602</v>
      </c>
    </row>
    <row r="204" spans="73:75" ht="13.5">
      <c r="BU204" s="37" t="s">
        <v>1603</v>
      </c>
      <c r="BV204" s="37" t="s">
        <v>1604</v>
      </c>
      <c r="BW204" s="37" t="s">
        <v>1605</v>
      </c>
    </row>
    <row r="205" spans="73:75" ht="13.5">
      <c r="BU205" s="37" t="s">
        <v>618</v>
      </c>
      <c r="BV205" s="37" t="s">
        <v>619</v>
      </c>
      <c r="BW205" s="37" t="s">
        <v>620</v>
      </c>
    </row>
    <row r="206" spans="73:75" ht="13.5">
      <c r="BU206" s="37" t="s">
        <v>621</v>
      </c>
      <c r="BV206" s="37" t="s">
        <v>622</v>
      </c>
      <c r="BW206" s="37" t="s">
        <v>1606</v>
      </c>
    </row>
    <row r="207" spans="73:75" ht="13.5">
      <c r="BU207" s="37" t="s">
        <v>1607</v>
      </c>
      <c r="BV207" s="37" t="s">
        <v>1608</v>
      </c>
      <c r="BW207" s="37" t="s">
        <v>1609</v>
      </c>
    </row>
    <row r="208" spans="73:75" ht="13.5">
      <c r="BU208" s="37" t="s">
        <v>624</v>
      </c>
      <c r="BV208" s="37" t="s">
        <v>625</v>
      </c>
      <c r="BW208" s="37" t="s">
        <v>1610</v>
      </c>
    </row>
    <row r="209" spans="73:75" ht="13.5">
      <c r="BU209" s="37" t="s">
        <v>627</v>
      </c>
      <c r="BV209" s="37" t="s">
        <v>628</v>
      </c>
      <c r="BW209" s="37" t="s">
        <v>1611</v>
      </c>
    </row>
    <row r="210" spans="73:75" ht="13.5">
      <c r="BU210" s="37" t="s">
        <v>630</v>
      </c>
      <c r="BV210" s="37" t="s">
        <v>631</v>
      </c>
      <c r="BW210" s="37" t="s">
        <v>1612</v>
      </c>
    </row>
    <row r="211" spans="73:75" ht="13.5">
      <c r="BU211" s="37" t="s">
        <v>633</v>
      </c>
      <c r="BV211" s="37" t="s">
        <v>634</v>
      </c>
      <c r="BW211" s="37" t="s">
        <v>635</v>
      </c>
    </row>
    <row r="212" spans="73:75" ht="13.5">
      <c r="BU212" s="37" t="s">
        <v>636</v>
      </c>
      <c r="BV212" s="37" t="s">
        <v>637</v>
      </c>
      <c r="BW212" s="37" t="s">
        <v>1613</v>
      </c>
    </row>
    <row r="213" spans="73:75" ht="13.5">
      <c r="BU213" s="37" t="s">
        <v>639</v>
      </c>
      <c r="BV213" s="37" t="s">
        <v>640</v>
      </c>
      <c r="BW213" s="37" t="s">
        <v>1614</v>
      </c>
    </row>
    <row r="214" spans="73:75" ht="13.5">
      <c r="BU214" s="37" t="s">
        <v>642</v>
      </c>
      <c r="BV214" s="37" t="s">
        <v>643</v>
      </c>
      <c r="BW214" s="37" t="s">
        <v>1615</v>
      </c>
    </row>
    <row r="215" spans="73:75" ht="13.5">
      <c r="BU215" s="37" t="s">
        <v>645</v>
      </c>
      <c r="BV215" s="37" t="s">
        <v>646</v>
      </c>
      <c r="BW215" s="37" t="s">
        <v>1616</v>
      </c>
    </row>
    <row r="216" spans="73:75" ht="13.5">
      <c r="BU216" s="37" t="s">
        <v>648</v>
      </c>
      <c r="BV216" s="37" t="s">
        <v>649</v>
      </c>
      <c r="BW216" s="37" t="s">
        <v>1398</v>
      </c>
    </row>
    <row r="217" spans="73:75" ht="13.5">
      <c r="BU217" s="37" t="s">
        <v>650</v>
      </c>
      <c r="BV217" s="37" t="s">
        <v>651</v>
      </c>
      <c r="BW217" s="37" t="s">
        <v>1617</v>
      </c>
    </row>
    <row r="218" spans="73:75" ht="13.5">
      <c r="BU218" s="37" t="s">
        <v>1618</v>
      </c>
      <c r="BV218" s="37" t="s">
        <v>1619</v>
      </c>
      <c r="BW218" s="37" t="s">
        <v>1620</v>
      </c>
    </row>
    <row r="219" spans="73:75" ht="13.5">
      <c r="BU219" s="37" t="s">
        <v>653</v>
      </c>
      <c r="BV219" s="37" t="s">
        <v>654</v>
      </c>
      <c r="BW219" s="37" t="s">
        <v>655</v>
      </c>
    </row>
    <row r="220" spans="73:75" ht="13.5">
      <c r="BU220" s="37" t="s">
        <v>656</v>
      </c>
      <c r="BV220" s="37" t="s">
        <v>657</v>
      </c>
      <c r="BW220" s="37" t="s">
        <v>1621</v>
      </c>
    </row>
    <row r="221" spans="73:75" ht="13.5">
      <c r="BU221" s="37" t="s">
        <v>1622</v>
      </c>
      <c r="BV221" s="37" t="s">
        <v>1623</v>
      </c>
      <c r="BW221" s="37" t="s">
        <v>1624</v>
      </c>
    </row>
    <row r="222" spans="73:75" ht="13.5">
      <c r="BU222" s="37" t="s">
        <v>659</v>
      </c>
      <c r="BV222" s="37" t="s">
        <v>660</v>
      </c>
      <c r="BW222" s="37" t="s">
        <v>1625</v>
      </c>
    </row>
    <row r="223" spans="73:75" ht="13.5">
      <c r="BU223" s="37" t="s">
        <v>662</v>
      </c>
      <c r="BV223" s="37" t="s">
        <v>663</v>
      </c>
      <c r="BW223" s="37" t="s">
        <v>1626</v>
      </c>
    </row>
    <row r="224" spans="73:75" ht="13.5">
      <c r="BU224" s="37" t="s">
        <v>665</v>
      </c>
      <c r="BV224" s="37" t="s">
        <v>666</v>
      </c>
      <c r="BW224" s="37" t="s">
        <v>1627</v>
      </c>
    </row>
    <row r="225" spans="73:75" ht="13.5">
      <c r="BU225" s="37" t="s">
        <v>668</v>
      </c>
      <c r="BV225" s="37" t="s">
        <v>669</v>
      </c>
      <c r="BW225" s="37" t="s">
        <v>1628</v>
      </c>
    </row>
    <row r="226" spans="73:75" ht="13.5">
      <c r="BU226" s="37" t="s">
        <v>671</v>
      </c>
      <c r="BV226" s="37" t="s">
        <v>672</v>
      </c>
      <c r="BW226" s="37" t="s">
        <v>1629</v>
      </c>
    </row>
    <row r="227" spans="73:75" ht="13.5">
      <c r="BU227" s="37" t="s">
        <v>674</v>
      </c>
      <c r="BV227" s="37" t="s">
        <v>675</v>
      </c>
      <c r="BW227" s="37" t="s">
        <v>1630</v>
      </c>
    </row>
    <row r="228" spans="73:75" ht="13.5">
      <c r="BU228" s="37" t="s">
        <v>677</v>
      </c>
      <c r="BV228" s="37" t="s">
        <v>678</v>
      </c>
      <c r="BW228" s="37" t="s">
        <v>1631</v>
      </c>
    </row>
    <row r="229" spans="73:75" ht="13.5">
      <c r="BU229" s="37" t="s">
        <v>680</v>
      </c>
      <c r="BV229" s="37" t="s">
        <v>681</v>
      </c>
      <c r="BW229" s="37" t="s">
        <v>1632</v>
      </c>
    </row>
    <row r="230" spans="73:75" ht="13.5">
      <c r="BU230" s="37" t="s">
        <v>683</v>
      </c>
      <c r="BV230" s="37" t="s">
        <v>684</v>
      </c>
      <c r="BW230" s="37" t="s">
        <v>1633</v>
      </c>
    </row>
    <row r="231" spans="73:75" ht="13.5">
      <c r="BU231" s="37" t="s">
        <v>686</v>
      </c>
      <c r="BV231" s="37" t="s">
        <v>687</v>
      </c>
      <c r="BW231" s="37" t="s">
        <v>1634</v>
      </c>
    </row>
    <row r="232" spans="73:75" ht="13.5">
      <c r="BU232" s="37" t="s">
        <v>689</v>
      </c>
      <c r="BV232" s="37" t="s">
        <v>690</v>
      </c>
      <c r="BW232" s="37" t="s">
        <v>1635</v>
      </c>
    </row>
    <row r="233" spans="73:75" ht="13.5">
      <c r="BU233" s="37" t="s">
        <v>692</v>
      </c>
      <c r="BV233" s="37" t="s">
        <v>693</v>
      </c>
      <c r="BW233" s="37" t="s">
        <v>1636</v>
      </c>
    </row>
    <row r="234" spans="73:75" ht="13.5">
      <c r="BU234" s="37" t="s">
        <v>695</v>
      </c>
      <c r="BV234" s="37" t="s">
        <v>1637</v>
      </c>
      <c r="BW234" s="37" t="s">
        <v>1638</v>
      </c>
    </row>
    <row r="235" spans="73:75" ht="13.5">
      <c r="BU235" s="37" t="s">
        <v>698</v>
      </c>
      <c r="BV235" s="37" t="s">
        <v>699</v>
      </c>
      <c r="BW235" s="37" t="s">
        <v>1639</v>
      </c>
    </row>
    <row r="236" spans="73:75" ht="13.5">
      <c r="BU236" s="37" t="s">
        <v>701</v>
      </c>
      <c r="BV236" s="37" t="s">
        <v>702</v>
      </c>
      <c r="BW236" s="37" t="s">
        <v>703</v>
      </c>
    </row>
    <row r="237" spans="73:75" ht="13.5">
      <c r="BU237" s="37" t="s">
        <v>704</v>
      </c>
      <c r="BV237" s="37" t="s">
        <v>705</v>
      </c>
      <c r="BW237" s="37" t="s">
        <v>1640</v>
      </c>
    </row>
    <row r="238" spans="73:75" ht="13.5">
      <c r="BU238" s="37" t="s">
        <v>707</v>
      </c>
      <c r="BV238" s="37" t="s">
        <v>708</v>
      </c>
      <c r="BW238" s="37" t="s">
        <v>1641</v>
      </c>
    </row>
    <row r="239" spans="73:75" ht="13.5">
      <c r="BU239" s="37" t="s">
        <v>710</v>
      </c>
      <c r="BV239" s="37" t="s">
        <v>711</v>
      </c>
      <c r="BW239" s="37" t="s">
        <v>1642</v>
      </c>
    </row>
    <row r="240" spans="73:75" ht="13.5">
      <c r="BU240" s="37" t="s">
        <v>713</v>
      </c>
      <c r="BV240" s="37" t="s">
        <v>714</v>
      </c>
      <c r="BW240" s="37" t="s">
        <v>1643</v>
      </c>
    </row>
    <row r="241" spans="73:75" ht="13.5">
      <c r="BU241" s="37" t="s">
        <v>716</v>
      </c>
      <c r="BV241" s="37" t="s">
        <v>717</v>
      </c>
      <c r="BW241" s="37" t="s">
        <v>1644</v>
      </c>
    </row>
    <row r="242" spans="73:75" ht="13.5">
      <c r="BU242" s="37" t="s">
        <v>719</v>
      </c>
      <c r="BV242" s="37" t="s">
        <v>720</v>
      </c>
      <c r="BW242" s="37" t="s">
        <v>1645</v>
      </c>
    </row>
    <row r="243" spans="73:75" ht="13.5">
      <c r="BU243" s="37" t="s">
        <v>722</v>
      </c>
      <c r="BV243" s="37" t="s">
        <v>723</v>
      </c>
      <c r="BW243" s="37" t="s">
        <v>1646</v>
      </c>
    </row>
    <row r="244" spans="73:75" ht="13.5">
      <c r="BU244" s="37" t="s">
        <v>725</v>
      </c>
      <c r="BV244" s="37" t="s">
        <v>726</v>
      </c>
      <c r="BW244" s="37" t="s">
        <v>1647</v>
      </c>
    </row>
    <row r="245" spans="73:75" ht="13.5">
      <c r="BU245" s="37" t="s">
        <v>728</v>
      </c>
      <c r="BV245" s="37" t="s">
        <v>729</v>
      </c>
      <c r="BW245" s="37" t="s">
        <v>730</v>
      </c>
    </row>
    <row r="246" spans="73:75" ht="13.5">
      <c r="BU246" s="37" t="s">
        <v>731</v>
      </c>
      <c r="BV246" s="37" t="s">
        <v>732</v>
      </c>
      <c r="BW246" s="37" t="s">
        <v>733</v>
      </c>
    </row>
    <row r="247" spans="73:75" ht="13.5">
      <c r="BU247" s="37" t="s">
        <v>734</v>
      </c>
      <c r="BV247" s="37" t="s">
        <v>735</v>
      </c>
      <c r="BW247" s="37" t="s">
        <v>1648</v>
      </c>
    </row>
    <row r="248" spans="73:75" ht="13.5">
      <c r="BU248" s="37" t="s">
        <v>737</v>
      </c>
      <c r="BV248" s="37" t="s">
        <v>738</v>
      </c>
      <c r="BW248" s="37" t="s">
        <v>1649</v>
      </c>
    </row>
    <row r="249" spans="73:75" ht="13.5">
      <c r="BU249" s="37" t="s">
        <v>740</v>
      </c>
      <c r="BV249" s="37" t="s">
        <v>741</v>
      </c>
      <c r="BW249" s="37" t="s">
        <v>1650</v>
      </c>
    </row>
    <row r="250" spans="73:75" ht="13.5">
      <c r="BU250" s="37" t="s">
        <v>743</v>
      </c>
      <c r="BV250" s="37" t="s">
        <v>744</v>
      </c>
      <c r="BW250" s="37" t="s">
        <v>1651</v>
      </c>
    </row>
    <row r="251" spans="73:75" ht="13.5">
      <c r="BU251" s="37" t="s">
        <v>746</v>
      </c>
      <c r="BV251" s="37" t="s">
        <v>747</v>
      </c>
      <c r="BW251" s="37" t="s">
        <v>1652</v>
      </c>
    </row>
    <row r="252" spans="73:75" ht="13.5">
      <c r="BU252" s="37" t="s">
        <v>749</v>
      </c>
      <c r="BV252" s="37" t="s">
        <v>750</v>
      </c>
      <c r="BW252" s="37" t="s">
        <v>1653</v>
      </c>
    </row>
    <row r="253" spans="73:75" ht="13.5">
      <c r="BU253" s="37" t="s">
        <v>752</v>
      </c>
      <c r="BV253" s="37" t="s">
        <v>753</v>
      </c>
      <c r="BW253" s="37" t="s">
        <v>1386</v>
      </c>
    </row>
    <row r="254" spans="73:75" ht="13.5">
      <c r="BU254" s="37" t="s">
        <v>754</v>
      </c>
      <c r="BV254" s="37" t="s">
        <v>755</v>
      </c>
      <c r="BW254" s="37" t="s">
        <v>1654</v>
      </c>
    </row>
    <row r="255" spans="73:75" ht="13.5">
      <c r="BU255" s="37" t="s">
        <v>757</v>
      </c>
      <c r="BV255" s="37" t="s">
        <v>758</v>
      </c>
      <c r="BW255" s="37" t="s">
        <v>1655</v>
      </c>
    </row>
    <row r="256" spans="73:75" ht="13.5">
      <c r="BU256" s="37" t="s">
        <v>760</v>
      </c>
      <c r="BV256" s="37" t="s">
        <v>761</v>
      </c>
      <c r="BW256" s="37" t="s">
        <v>1656</v>
      </c>
    </row>
    <row r="257" spans="73:75" ht="13.5">
      <c r="BU257" s="37" t="s">
        <v>1657</v>
      </c>
      <c r="BV257" s="37" t="s">
        <v>1658</v>
      </c>
      <c r="BW257" s="37" t="s">
        <v>1659</v>
      </c>
    </row>
    <row r="258" spans="73:75" ht="13.5">
      <c r="BU258" s="37" t="s">
        <v>768</v>
      </c>
      <c r="BV258" s="37" t="s">
        <v>769</v>
      </c>
      <c r="BW258" s="37" t="s">
        <v>770</v>
      </c>
    </row>
    <row r="259" spans="73:75" ht="13.5">
      <c r="BU259" s="37" t="s">
        <v>771</v>
      </c>
      <c r="BV259" s="37" t="s">
        <v>772</v>
      </c>
      <c r="BW259" s="37" t="s">
        <v>1660</v>
      </c>
    </row>
    <row r="260" spans="73:75" ht="13.5">
      <c r="BU260" s="37" t="s">
        <v>774</v>
      </c>
      <c r="BV260" s="37" t="s">
        <v>775</v>
      </c>
      <c r="BW260" s="37" t="s">
        <v>1661</v>
      </c>
    </row>
    <row r="261" spans="73:75" ht="13.5">
      <c r="BU261" s="37" t="s">
        <v>1662</v>
      </c>
      <c r="BV261" s="37" t="s">
        <v>1663</v>
      </c>
      <c r="BW261" s="37" t="s">
        <v>1664</v>
      </c>
    </row>
    <row r="262" spans="73:75" ht="13.5">
      <c r="BU262" s="37" t="s">
        <v>777</v>
      </c>
      <c r="BV262" s="37" t="s">
        <v>778</v>
      </c>
      <c r="BW262" s="37" t="s">
        <v>1665</v>
      </c>
    </row>
    <row r="263" spans="73:75" ht="13.5">
      <c r="BU263" s="37" t="s">
        <v>780</v>
      </c>
      <c r="BV263" s="37" t="s">
        <v>781</v>
      </c>
      <c r="BW263" s="37" t="s">
        <v>1666</v>
      </c>
    </row>
    <row r="264" spans="73:75" ht="13.5">
      <c r="BU264" s="37" t="s">
        <v>783</v>
      </c>
      <c r="BV264" s="37" t="s">
        <v>784</v>
      </c>
      <c r="BW264" s="37" t="s">
        <v>1667</v>
      </c>
    </row>
    <row r="265" spans="73:75" ht="13.5">
      <c r="BU265" s="37" t="s">
        <v>786</v>
      </c>
      <c r="BV265" s="37" t="s">
        <v>787</v>
      </c>
      <c r="BW265" s="37" t="s">
        <v>1668</v>
      </c>
    </row>
    <row r="266" spans="73:75" ht="13.5">
      <c r="BU266" s="37" t="s">
        <v>789</v>
      </c>
      <c r="BV266" s="37" t="s">
        <v>790</v>
      </c>
      <c r="BW266" s="37" t="s">
        <v>1669</v>
      </c>
    </row>
    <row r="267" spans="73:75" ht="13.5">
      <c r="BU267" s="37" t="s">
        <v>792</v>
      </c>
      <c r="BV267" s="37" t="s">
        <v>793</v>
      </c>
      <c r="BW267" s="37" t="s">
        <v>1670</v>
      </c>
    </row>
    <row r="268" spans="73:75" ht="13.5">
      <c r="BU268" s="37" t="s">
        <v>795</v>
      </c>
      <c r="BV268" s="37" t="s">
        <v>796</v>
      </c>
      <c r="BW268" s="37" t="s">
        <v>1671</v>
      </c>
    </row>
    <row r="269" spans="73:75" ht="13.5">
      <c r="BU269" s="37" t="s">
        <v>798</v>
      </c>
      <c r="BV269" s="37" t="s">
        <v>799</v>
      </c>
      <c r="BW269" s="37" t="s">
        <v>1672</v>
      </c>
    </row>
    <row r="270" spans="73:75" ht="13.5">
      <c r="BU270" s="37" t="s">
        <v>801</v>
      </c>
      <c r="BV270" s="37" t="s">
        <v>802</v>
      </c>
      <c r="BW270" s="37" t="s">
        <v>1673</v>
      </c>
    </row>
    <row r="271" spans="73:75" ht="13.5">
      <c r="BU271" s="37" t="s">
        <v>1674</v>
      </c>
      <c r="BV271" s="37" t="s">
        <v>1675</v>
      </c>
      <c r="BW271" s="37" t="s">
        <v>1676</v>
      </c>
    </row>
    <row r="272" spans="73:75" ht="13.5">
      <c r="BU272" s="37" t="s">
        <v>809</v>
      </c>
      <c r="BV272" s="37" t="s">
        <v>810</v>
      </c>
      <c r="BW272" s="37" t="s">
        <v>1677</v>
      </c>
    </row>
    <row r="273" spans="73:75" ht="13.5">
      <c r="BU273" s="37" t="s">
        <v>1678</v>
      </c>
      <c r="BV273" s="37" t="s">
        <v>1679</v>
      </c>
      <c r="BW273" s="37" t="s">
        <v>1680</v>
      </c>
    </row>
    <row r="274" spans="73:75" ht="13.5">
      <c r="BU274" s="37" t="s">
        <v>804</v>
      </c>
      <c r="BV274" s="37" t="s">
        <v>805</v>
      </c>
      <c r="BW274" s="37" t="s">
        <v>1681</v>
      </c>
    </row>
    <row r="275" spans="73:75" ht="13.5">
      <c r="BU275" s="37" t="s">
        <v>1682</v>
      </c>
      <c r="BV275" s="37" t="s">
        <v>1683</v>
      </c>
      <c r="BW275" s="37" t="s">
        <v>1684</v>
      </c>
    </row>
    <row r="276" spans="73:75" ht="13.5">
      <c r="BU276" s="37" t="s">
        <v>807</v>
      </c>
      <c r="BV276" s="37" t="s">
        <v>808</v>
      </c>
      <c r="BW276" s="37" t="s">
        <v>1364</v>
      </c>
    </row>
    <row r="277" spans="73:75" ht="13.5">
      <c r="BU277" s="37" t="s">
        <v>812</v>
      </c>
      <c r="BV277" s="37" t="s">
        <v>813</v>
      </c>
      <c r="BW277" s="37" t="s">
        <v>1685</v>
      </c>
    </row>
    <row r="278" spans="73:75" ht="13.5">
      <c r="BU278" s="37" t="s">
        <v>815</v>
      </c>
      <c r="BV278" s="37" t="s">
        <v>816</v>
      </c>
      <c r="BW278" s="37" t="s">
        <v>1686</v>
      </c>
    </row>
    <row r="279" spans="73:75" ht="13.5">
      <c r="BU279" s="37" t="s">
        <v>818</v>
      </c>
      <c r="BV279" s="37" t="s">
        <v>819</v>
      </c>
      <c r="BW279" s="37" t="s">
        <v>820</v>
      </c>
    </row>
    <row r="280" spans="73:75" ht="13.5">
      <c r="BU280" s="37" t="s">
        <v>821</v>
      </c>
      <c r="BV280" s="37" t="s">
        <v>822</v>
      </c>
      <c r="BW280" s="37" t="s">
        <v>1356</v>
      </c>
    </row>
    <row r="281" spans="73:75" ht="13.5">
      <c r="BU281" s="37" t="s">
        <v>823</v>
      </c>
      <c r="BV281" s="37" t="s">
        <v>824</v>
      </c>
      <c r="BW281" s="37" t="s">
        <v>1687</v>
      </c>
    </row>
    <row r="282" spans="73:75" ht="13.5">
      <c r="BU282" s="37" t="s">
        <v>826</v>
      </c>
      <c r="BV282" s="37" t="s">
        <v>827</v>
      </c>
      <c r="BW282" s="37" t="s">
        <v>1688</v>
      </c>
    </row>
    <row r="283" spans="73:75" ht="13.5">
      <c r="BU283" s="37" t="s">
        <v>829</v>
      </c>
      <c r="BV283" s="37" t="s">
        <v>830</v>
      </c>
      <c r="BW283" s="37" t="s">
        <v>1689</v>
      </c>
    </row>
    <row r="284" spans="73:75" ht="13.5">
      <c r="BU284" s="37" t="s">
        <v>832</v>
      </c>
      <c r="BV284" s="37" t="s">
        <v>833</v>
      </c>
      <c r="BW284" s="37" t="s">
        <v>1376</v>
      </c>
    </row>
    <row r="285" spans="73:75" ht="13.5">
      <c r="BU285" s="37" t="s">
        <v>834</v>
      </c>
      <c r="BV285" s="37" t="s">
        <v>835</v>
      </c>
      <c r="BW285" s="37" t="s">
        <v>1690</v>
      </c>
    </row>
    <row r="286" spans="73:75" ht="13.5">
      <c r="BU286" s="37" t="s">
        <v>837</v>
      </c>
      <c r="BV286" s="37" t="s">
        <v>838</v>
      </c>
      <c r="BW286" s="37" t="s">
        <v>1691</v>
      </c>
    </row>
    <row r="287" spans="73:75" ht="13.5">
      <c r="BU287" s="37" t="s">
        <v>840</v>
      </c>
      <c r="BV287" s="37" t="s">
        <v>841</v>
      </c>
      <c r="BW287" s="37" t="s">
        <v>1692</v>
      </c>
    </row>
    <row r="288" spans="73:75" ht="13.5">
      <c r="BU288" s="37" t="s">
        <v>843</v>
      </c>
      <c r="BV288" s="37" t="s">
        <v>844</v>
      </c>
      <c r="BW288" s="37" t="s">
        <v>1693</v>
      </c>
    </row>
    <row r="289" spans="73:75" ht="13.5">
      <c r="BU289" s="37" t="s">
        <v>845</v>
      </c>
      <c r="BV289" s="37" t="s">
        <v>846</v>
      </c>
      <c r="BW289" s="37" t="s">
        <v>1694</v>
      </c>
    </row>
    <row r="290" spans="73:75" ht="13.5">
      <c r="BU290" s="37" t="s">
        <v>848</v>
      </c>
      <c r="BV290" s="37" t="s">
        <v>849</v>
      </c>
      <c r="BW290" s="37" t="s">
        <v>1695</v>
      </c>
    </row>
    <row r="291" spans="73:75" ht="13.5">
      <c r="BU291" s="37" t="s">
        <v>851</v>
      </c>
      <c r="BV291" s="37" t="s">
        <v>852</v>
      </c>
      <c r="BW291" s="37" t="s">
        <v>853</v>
      </c>
    </row>
    <row r="292" spans="73:75" ht="13.5">
      <c r="BU292" s="37" t="s">
        <v>854</v>
      </c>
      <c r="BV292" s="37" t="s">
        <v>855</v>
      </c>
      <c r="BW292" s="37" t="s">
        <v>1696</v>
      </c>
    </row>
    <row r="293" spans="73:75" ht="13.5">
      <c r="BU293" s="37" t="s">
        <v>857</v>
      </c>
      <c r="BV293" s="37" t="s">
        <v>858</v>
      </c>
      <c r="BW293" s="37" t="s">
        <v>1697</v>
      </c>
    </row>
    <row r="294" spans="73:75" ht="13.5">
      <c r="BU294" s="37" t="s">
        <v>860</v>
      </c>
      <c r="BV294" s="37" t="s">
        <v>861</v>
      </c>
      <c r="BW294" s="37" t="s">
        <v>1698</v>
      </c>
    </row>
    <row r="295" spans="73:75" ht="13.5">
      <c r="BU295" s="37" t="s">
        <v>863</v>
      </c>
      <c r="BV295" s="37" t="s">
        <v>864</v>
      </c>
      <c r="BW295" s="37" t="s">
        <v>1699</v>
      </c>
    </row>
    <row r="296" spans="73:75" ht="13.5">
      <c r="BU296" s="37" t="s">
        <v>866</v>
      </c>
      <c r="BV296" s="37" t="s">
        <v>867</v>
      </c>
      <c r="BW296" s="37" t="s">
        <v>1700</v>
      </c>
    </row>
    <row r="297" spans="73:75" ht="13.5">
      <c r="BU297" s="37" t="s">
        <v>869</v>
      </c>
      <c r="BV297" s="37" t="s">
        <v>870</v>
      </c>
      <c r="BW297" s="37" t="s">
        <v>871</v>
      </c>
    </row>
    <row r="298" spans="73:75" ht="13.5">
      <c r="BU298" s="37" t="s">
        <v>872</v>
      </c>
      <c r="BV298" s="37" t="s">
        <v>873</v>
      </c>
      <c r="BW298" s="37" t="s">
        <v>1701</v>
      </c>
    </row>
    <row r="299" spans="73:75" ht="13.5">
      <c r="BU299" s="37" t="s">
        <v>1702</v>
      </c>
      <c r="BV299" s="37" t="s">
        <v>1703</v>
      </c>
      <c r="BW299" s="37" t="s">
        <v>1704</v>
      </c>
    </row>
    <row r="300" spans="73:75" ht="13.5">
      <c r="BU300" s="37" t="s">
        <v>875</v>
      </c>
      <c r="BV300" s="37" t="s">
        <v>876</v>
      </c>
      <c r="BW300" s="37" t="s">
        <v>1705</v>
      </c>
    </row>
    <row r="301" spans="73:75" ht="13.5">
      <c r="BU301" s="37" t="s">
        <v>878</v>
      </c>
      <c r="BV301" s="37" t="s">
        <v>879</v>
      </c>
      <c r="BW301" s="37" t="s">
        <v>1392</v>
      </c>
    </row>
    <row r="302" spans="73:75" ht="13.5">
      <c r="BU302" s="37" t="s">
        <v>881</v>
      </c>
      <c r="BV302" s="37" t="s">
        <v>882</v>
      </c>
      <c r="BW302" s="37" t="s">
        <v>1380</v>
      </c>
    </row>
    <row r="303" spans="73:75" ht="13.5">
      <c r="BU303" s="37" t="s">
        <v>884</v>
      </c>
      <c r="BV303" s="37" t="s">
        <v>885</v>
      </c>
      <c r="BW303" s="37" t="s">
        <v>1706</v>
      </c>
    </row>
    <row r="304" spans="73:75" ht="13.5">
      <c r="BU304" s="37" t="s">
        <v>887</v>
      </c>
      <c r="BV304" s="37" t="s">
        <v>888</v>
      </c>
      <c r="BW304" s="37" t="s">
        <v>1707</v>
      </c>
    </row>
    <row r="305" spans="73:75" ht="13.5">
      <c r="BU305" s="37" t="s">
        <v>1708</v>
      </c>
      <c r="BV305" s="37" t="s">
        <v>1709</v>
      </c>
      <c r="BW305" s="37" t="s">
        <v>1710</v>
      </c>
    </row>
    <row r="306" spans="73:75" ht="13.5">
      <c r="BU306" s="37" t="s">
        <v>890</v>
      </c>
      <c r="BV306" s="37" t="s">
        <v>891</v>
      </c>
      <c r="BW306" s="37" t="s">
        <v>1711</v>
      </c>
    </row>
    <row r="307" spans="73:75" ht="13.5">
      <c r="BU307" s="37" t="s">
        <v>893</v>
      </c>
      <c r="BV307" s="37" t="s">
        <v>894</v>
      </c>
      <c r="BW307" s="37" t="s">
        <v>1712</v>
      </c>
    </row>
    <row r="308" spans="73:75" ht="13.5">
      <c r="BU308" s="37" t="s">
        <v>895</v>
      </c>
      <c r="BV308" s="37" t="s">
        <v>896</v>
      </c>
      <c r="BW308" s="37" t="s">
        <v>1713</v>
      </c>
    </row>
    <row r="309" spans="73:75" ht="13.5">
      <c r="BU309" s="37" t="s">
        <v>898</v>
      </c>
      <c r="BV309" s="37" t="s">
        <v>899</v>
      </c>
      <c r="BW309" s="37" t="s">
        <v>1362</v>
      </c>
    </row>
    <row r="310" spans="73:75" ht="13.5">
      <c r="BU310" s="37" t="s">
        <v>900</v>
      </c>
      <c r="BV310" s="37" t="s">
        <v>901</v>
      </c>
      <c r="BW310" s="37" t="s">
        <v>1714</v>
      </c>
    </row>
    <row r="311" spans="73:75" ht="13.5">
      <c r="BU311" s="37" t="s">
        <v>903</v>
      </c>
      <c r="BV311" s="37" t="s">
        <v>904</v>
      </c>
      <c r="BW311" s="37" t="s">
        <v>1715</v>
      </c>
    </row>
    <row r="312" spans="73:75" ht="13.5">
      <c r="BU312" s="37" t="s">
        <v>906</v>
      </c>
      <c r="BV312" s="37" t="s">
        <v>907</v>
      </c>
      <c r="BW312" s="37" t="s">
        <v>1716</v>
      </c>
    </row>
    <row r="313" spans="73:75" ht="13.5">
      <c r="BU313" s="37" t="s">
        <v>909</v>
      </c>
      <c r="BV313" s="37" t="s">
        <v>910</v>
      </c>
      <c r="BW313" s="37" t="s">
        <v>1717</v>
      </c>
    </row>
    <row r="314" spans="73:75" ht="13.5">
      <c r="BU314" s="37" t="s">
        <v>912</v>
      </c>
      <c r="BV314" s="37" t="s">
        <v>913</v>
      </c>
      <c r="BW314" s="37" t="s">
        <v>1718</v>
      </c>
    </row>
    <row r="315" spans="73:75" ht="13.5">
      <c r="BU315" s="37" t="s">
        <v>915</v>
      </c>
      <c r="BV315" s="37" t="s">
        <v>916</v>
      </c>
      <c r="BW315" s="37" t="s">
        <v>1719</v>
      </c>
    </row>
    <row r="316" spans="73:75" ht="13.5">
      <c r="BU316" s="37" t="s">
        <v>918</v>
      </c>
      <c r="BV316" s="37" t="s">
        <v>919</v>
      </c>
      <c r="BW316" s="37" t="s">
        <v>920</v>
      </c>
    </row>
    <row r="317" spans="73:75" ht="13.5">
      <c r="BU317" s="37" t="s">
        <v>921</v>
      </c>
      <c r="BV317" s="37" t="s">
        <v>922</v>
      </c>
      <c r="BW317" s="37" t="s">
        <v>1720</v>
      </c>
    </row>
    <row r="318" spans="73:75" ht="13.5">
      <c r="BU318" s="37" t="s">
        <v>924</v>
      </c>
      <c r="BV318" s="37" t="s">
        <v>925</v>
      </c>
      <c r="BW318" s="37" t="s">
        <v>1721</v>
      </c>
    </row>
    <row r="319" spans="73:75" ht="13.5">
      <c r="BU319" s="37" t="s">
        <v>927</v>
      </c>
      <c r="BV319" s="37" t="s">
        <v>928</v>
      </c>
      <c r="BW319" s="37" t="s">
        <v>1722</v>
      </c>
    </row>
    <row r="320" spans="73:75" ht="13.5">
      <c r="BU320" s="37" t="s">
        <v>930</v>
      </c>
      <c r="BV320" s="37" t="s">
        <v>931</v>
      </c>
      <c r="BW320" s="37" t="s">
        <v>1723</v>
      </c>
    </row>
    <row r="321" spans="73:75" ht="13.5">
      <c r="BU321" s="37" t="s">
        <v>1724</v>
      </c>
      <c r="BV321" s="37" t="s">
        <v>1725</v>
      </c>
      <c r="BW321" s="37" t="s">
        <v>1726</v>
      </c>
    </row>
    <row r="322" spans="73:75" ht="13.5">
      <c r="BU322" s="37" t="s">
        <v>933</v>
      </c>
      <c r="BV322" s="37" t="s">
        <v>934</v>
      </c>
      <c r="BW322" s="37" t="s">
        <v>1727</v>
      </c>
    </row>
    <row r="323" spans="73:75" ht="13.5">
      <c r="BU323" s="37" t="s">
        <v>936</v>
      </c>
      <c r="BV323" s="37" t="s">
        <v>937</v>
      </c>
      <c r="BW323" s="37" t="s">
        <v>1728</v>
      </c>
    </row>
    <row r="324" spans="73:75" ht="13.5">
      <c r="BU324" s="37" t="s">
        <v>939</v>
      </c>
      <c r="BV324" s="37" t="s">
        <v>940</v>
      </c>
      <c r="BW324" s="37" t="s">
        <v>1729</v>
      </c>
    </row>
    <row r="325" spans="73:75" ht="13.5">
      <c r="BU325" s="37" t="s">
        <v>942</v>
      </c>
      <c r="BV325" s="37" t="s">
        <v>943</v>
      </c>
      <c r="BW325" s="37" t="s">
        <v>1730</v>
      </c>
    </row>
    <row r="326" spans="73:75" ht="13.5">
      <c r="BU326" s="37" t="s">
        <v>945</v>
      </c>
      <c r="BV326" s="37" t="s">
        <v>946</v>
      </c>
      <c r="BW326" s="37" t="s">
        <v>1731</v>
      </c>
    </row>
    <row r="327" spans="73:75" ht="13.5">
      <c r="BU327" s="37" t="s">
        <v>948</v>
      </c>
      <c r="BV327" s="37" t="s">
        <v>949</v>
      </c>
      <c r="BW327" s="37" t="s">
        <v>950</v>
      </c>
    </row>
    <row r="328" spans="73:75" ht="13.5">
      <c r="BU328" s="37" t="s">
        <v>951</v>
      </c>
      <c r="BV328" s="37" t="s">
        <v>952</v>
      </c>
      <c r="BW328" s="37" t="s">
        <v>1732</v>
      </c>
    </row>
    <row r="329" spans="73:75" ht="13.5">
      <c r="BU329" s="37" t="s">
        <v>954</v>
      </c>
      <c r="BV329" s="37" t="s">
        <v>955</v>
      </c>
      <c r="BW329" s="37" t="s">
        <v>1733</v>
      </c>
    </row>
    <row r="330" spans="73:75" ht="13.5">
      <c r="BU330" s="37" t="s">
        <v>957</v>
      </c>
      <c r="BV330" s="37" t="s">
        <v>958</v>
      </c>
      <c r="BW330" s="37" t="s">
        <v>1734</v>
      </c>
    </row>
    <row r="331" spans="73:75" ht="13.5">
      <c r="BU331" s="37" t="s">
        <v>1735</v>
      </c>
      <c r="BV331" s="37" t="s">
        <v>1736</v>
      </c>
      <c r="BW331" s="37" t="s">
        <v>1737</v>
      </c>
    </row>
    <row r="332" spans="73:75" ht="13.5">
      <c r="BU332" s="37" t="s">
        <v>960</v>
      </c>
      <c r="BV332" s="37" t="s">
        <v>961</v>
      </c>
      <c r="BW332" s="37" t="s">
        <v>1738</v>
      </c>
    </row>
    <row r="333" spans="73:75" ht="13.5">
      <c r="BU333" s="37" t="s">
        <v>963</v>
      </c>
      <c r="BV333" s="37" t="s">
        <v>964</v>
      </c>
      <c r="BW333" s="37" t="s">
        <v>1739</v>
      </c>
    </row>
    <row r="334" spans="73:75" ht="13.5">
      <c r="BU334" s="37" t="s">
        <v>966</v>
      </c>
      <c r="BV334" s="37" t="s">
        <v>967</v>
      </c>
      <c r="BW334" s="37" t="s">
        <v>1740</v>
      </c>
    </row>
    <row r="335" spans="73:75" ht="13.5">
      <c r="BU335" s="37" t="s">
        <v>969</v>
      </c>
      <c r="BV335" s="37" t="s">
        <v>970</v>
      </c>
      <c r="BW335" s="37" t="s">
        <v>1741</v>
      </c>
    </row>
    <row r="336" spans="73:75" ht="13.5">
      <c r="BU336" s="37" t="s">
        <v>972</v>
      </c>
      <c r="BV336" s="37" t="s">
        <v>973</v>
      </c>
      <c r="BW336" s="37" t="s">
        <v>1742</v>
      </c>
    </row>
    <row r="337" spans="73:75" ht="13.5">
      <c r="BU337" s="37" t="s">
        <v>975</v>
      </c>
      <c r="BV337" s="37" t="s">
        <v>976</v>
      </c>
      <c r="BW337" s="37" t="s">
        <v>1743</v>
      </c>
    </row>
    <row r="338" spans="73:75" ht="13.5">
      <c r="BU338" s="37" t="s">
        <v>978</v>
      </c>
      <c r="BV338" s="37" t="s">
        <v>979</v>
      </c>
      <c r="BW338" s="37" t="s">
        <v>1744</v>
      </c>
    </row>
    <row r="339" spans="73:75" ht="13.5">
      <c r="BU339" s="37" t="s">
        <v>981</v>
      </c>
      <c r="BV339" s="37" t="s">
        <v>982</v>
      </c>
      <c r="BW339" s="37" t="s">
        <v>1745</v>
      </c>
    </row>
    <row r="340" spans="73:75" ht="13.5">
      <c r="BU340" s="37" t="s">
        <v>1746</v>
      </c>
      <c r="BV340" s="37" t="s">
        <v>1747</v>
      </c>
      <c r="BW340" s="37" t="s">
        <v>1748</v>
      </c>
    </row>
    <row r="341" spans="73:75" ht="13.5">
      <c r="BU341" s="37" t="s">
        <v>984</v>
      </c>
      <c r="BV341" s="37" t="s">
        <v>985</v>
      </c>
      <c r="BW341" s="37" t="s">
        <v>1749</v>
      </c>
    </row>
    <row r="342" spans="73:75" ht="13.5">
      <c r="BU342" s="37" t="s">
        <v>987</v>
      </c>
      <c r="BV342" s="37" t="s">
        <v>988</v>
      </c>
      <c r="BW342" s="37" t="s">
        <v>989</v>
      </c>
    </row>
    <row r="343" spans="73:75" ht="13.5">
      <c r="BU343" s="37" t="s">
        <v>1750</v>
      </c>
      <c r="BV343" s="37" t="s">
        <v>1751</v>
      </c>
      <c r="BW343" s="37" t="s">
        <v>1752</v>
      </c>
    </row>
    <row r="344" spans="73:75" ht="13.5">
      <c r="BU344" s="37" t="s">
        <v>990</v>
      </c>
      <c r="BV344" s="37" t="s">
        <v>991</v>
      </c>
      <c r="BW344" s="37" t="s">
        <v>1753</v>
      </c>
    </row>
    <row r="345" spans="73:75" ht="13.5">
      <c r="BU345" s="37" t="s">
        <v>993</v>
      </c>
      <c r="BV345" s="37" t="s">
        <v>994</v>
      </c>
      <c r="BW345" s="37" t="s">
        <v>1754</v>
      </c>
    </row>
    <row r="346" spans="73:75" ht="13.5">
      <c r="BU346" s="37" t="s">
        <v>996</v>
      </c>
      <c r="BV346" s="37" t="s">
        <v>997</v>
      </c>
      <c r="BW346" s="37" t="s">
        <v>1755</v>
      </c>
    </row>
    <row r="347" spans="73:75" ht="13.5">
      <c r="BU347" s="37" t="s">
        <v>1756</v>
      </c>
      <c r="BV347" s="37" t="s">
        <v>1757</v>
      </c>
      <c r="BW347" s="37" t="s">
        <v>1758</v>
      </c>
    </row>
    <row r="348" spans="73:75" ht="13.5">
      <c r="BU348" s="37" t="s">
        <v>999</v>
      </c>
      <c r="BV348" s="37" t="s">
        <v>1000</v>
      </c>
      <c r="BW348" s="37" t="s">
        <v>1759</v>
      </c>
    </row>
    <row r="349" spans="73:75" ht="13.5">
      <c r="BU349" s="37" t="s">
        <v>1002</v>
      </c>
      <c r="BV349" s="37" t="s">
        <v>1003</v>
      </c>
      <c r="BW349" s="37" t="s">
        <v>1374</v>
      </c>
    </row>
    <row r="350" spans="73:75" ht="13.5">
      <c r="BU350" s="37" t="s">
        <v>1004</v>
      </c>
      <c r="BV350" s="37" t="s">
        <v>1005</v>
      </c>
      <c r="BW350" s="37" t="s">
        <v>1760</v>
      </c>
    </row>
    <row r="351" spans="73:75" ht="13.5">
      <c r="BU351" s="37" t="s">
        <v>1007</v>
      </c>
      <c r="BV351" s="37" t="s">
        <v>1008</v>
      </c>
      <c r="BW351" s="37" t="s">
        <v>1761</v>
      </c>
    </row>
    <row r="352" spans="73:75" ht="13.5">
      <c r="BU352" s="37" t="s">
        <v>1010</v>
      </c>
      <c r="BV352" s="37" t="s">
        <v>1011</v>
      </c>
      <c r="BW352" s="37" t="s">
        <v>1762</v>
      </c>
    </row>
    <row r="353" spans="73:75" ht="13.5">
      <c r="BU353" s="37" t="s">
        <v>1013</v>
      </c>
      <c r="BV353" s="37" t="s">
        <v>1014</v>
      </c>
      <c r="BW353" s="37" t="s">
        <v>1352</v>
      </c>
    </row>
    <row r="354" spans="73:75" ht="13.5">
      <c r="BU354" s="37" t="s">
        <v>1015</v>
      </c>
      <c r="BV354" s="37" t="s">
        <v>1016</v>
      </c>
      <c r="BW354" s="37" t="s">
        <v>1763</v>
      </c>
    </row>
    <row r="355" spans="73:75" ht="13.5">
      <c r="BU355" s="37" t="s">
        <v>1018</v>
      </c>
      <c r="BV355" s="37" t="s">
        <v>1019</v>
      </c>
      <c r="BW355" s="37" t="s">
        <v>1764</v>
      </c>
    </row>
    <row r="356" spans="73:75" ht="13.5">
      <c r="BU356" s="37" t="s">
        <v>1021</v>
      </c>
      <c r="BV356" s="37" t="s">
        <v>1022</v>
      </c>
      <c r="BW356" s="37" t="s">
        <v>1765</v>
      </c>
    </row>
    <row r="357" spans="73:75" ht="13.5">
      <c r="BU357" s="37" t="s">
        <v>1024</v>
      </c>
      <c r="BV357" s="37" t="s">
        <v>1025</v>
      </c>
      <c r="BW357" s="37" t="s">
        <v>1766</v>
      </c>
    </row>
    <row r="358" spans="73:75" ht="13.5">
      <c r="BU358" s="37" t="s">
        <v>1027</v>
      </c>
      <c r="BV358" s="37" t="s">
        <v>1028</v>
      </c>
      <c r="BW358" s="37" t="s">
        <v>1029</v>
      </c>
    </row>
    <row r="359" spans="73:75" ht="13.5">
      <c r="BU359" s="37" t="s">
        <v>1030</v>
      </c>
      <c r="BV359" s="37" t="s">
        <v>1031</v>
      </c>
      <c r="BW359" s="37" t="s">
        <v>1767</v>
      </c>
    </row>
    <row r="360" spans="73:75" ht="13.5">
      <c r="BU360" s="37" t="s">
        <v>1033</v>
      </c>
      <c r="BV360" s="37" t="s">
        <v>1034</v>
      </c>
      <c r="BW360" s="37" t="s">
        <v>1768</v>
      </c>
    </row>
    <row r="361" spans="73:75" ht="13.5">
      <c r="BU361" s="37" t="s">
        <v>1036</v>
      </c>
      <c r="BV361" s="37" t="s">
        <v>1037</v>
      </c>
      <c r="BW361" s="37" t="s">
        <v>1769</v>
      </c>
    </row>
    <row r="362" spans="73:75" ht="13.5">
      <c r="BU362" s="37" t="s">
        <v>1039</v>
      </c>
      <c r="BV362" s="37" t="s">
        <v>1040</v>
      </c>
      <c r="BW362" s="37" t="s">
        <v>1770</v>
      </c>
    </row>
    <row r="363" spans="73:75" ht="13.5">
      <c r="BU363" s="37" t="s">
        <v>1042</v>
      </c>
      <c r="BV363" s="37" t="s">
        <v>1043</v>
      </c>
      <c r="BW363" s="37" t="s">
        <v>1394</v>
      </c>
    </row>
    <row r="364" spans="73:75" ht="13.5">
      <c r="BU364" s="37" t="s">
        <v>1044</v>
      </c>
      <c r="BV364" s="37" t="s">
        <v>1045</v>
      </c>
      <c r="BW364" s="37" t="s">
        <v>1771</v>
      </c>
    </row>
    <row r="365" spans="73:75" ht="13.5">
      <c r="BU365" s="37" t="s">
        <v>1772</v>
      </c>
      <c r="BV365" s="37" t="s">
        <v>1773</v>
      </c>
      <c r="BW365" s="37" t="s">
        <v>1774</v>
      </c>
    </row>
    <row r="366" spans="73:75" ht="13.5">
      <c r="BU366" s="37" t="s">
        <v>1047</v>
      </c>
      <c r="BV366" s="37" t="s">
        <v>1048</v>
      </c>
      <c r="BW366" s="37" t="s">
        <v>1775</v>
      </c>
    </row>
    <row r="367" spans="73:75" ht="13.5">
      <c r="BU367" s="37" t="s">
        <v>1052</v>
      </c>
      <c r="BV367" s="37" t="s">
        <v>1776</v>
      </c>
      <c r="BW367" s="37" t="s">
        <v>1777</v>
      </c>
    </row>
    <row r="368" spans="73:75" ht="13.5">
      <c r="BU368" s="37" t="s">
        <v>1053</v>
      </c>
      <c r="BV368" s="37" t="s">
        <v>1054</v>
      </c>
      <c r="BW368" s="37" t="s">
        <v>1778</v>
      </c>
    </row>
    <row r="369" spans="73:75" ht="13.5">
      <c r="BU369" s="37" t="s">
        <v>1056</v>
      </c>
      <c r="BV369" s="37" t="s">
        <v>1057</v>
      </c>
      <c r="BW369" s="37" t="s">
        <v>1779</v>
      </c>
    </row>
    <row r="370" spans="73:75" ht="13.5">
      <c r="BU370" s="37" t="s">
        <v>1059</v>
      </c>
      <c r="BV370" s="37" t="s">
        <v>1060</v>
      </c>
      <c r="BW370" s="37" t="s">
        <v>1061</v>
      </c>
    </row>
    <row r="371" spans="73:75" ht="13.5">
      <c r="BU371" s="37" t="s">
        <v>1062</v>
      </c>
      <c r="BV371" s="37" t="s">
        <v>1063</v>
      </c>
      <c r="BW371" s="37" t="s">
        <v>1780</v>
      </c>
    </row>
    <row r="372" spans="73:75" ht="13.5">
      <c r="BU372" s="37" t="s">
        <v>1065</v>
      </c>
      <c r="BV372" s="37" t="s">
        <v>1066</v>
      </c>
      <c r="BW372" s="37" t="s">
        <v>1067</v>
      </c>
    </row>
    <row r="373" spans="73:75" ht="13.5">
      <c r="BU373" s="37" t="s">
        <v>1068</v>
      </c>
      <c r="BV373" s="37" t="s">
        <v>1069</v>
      </c>
      <c r="BW373" s="37" t="s">
        <v>1781</v>
      </c>
    </row>
    <row r="374" spans="73:75" ht="13.5">
      <c r="BU374" s="37" t="s">
        <v>1782</v>
      </c>
      <c r="BV374" s="37" t="s">
        <v>1783</v>
      </c>
      <c r="BW374" s="37" t="s">
        <v>1784</v>
      </c>
    </row>
    <row r="375" spans="73:75" ht="13.5">
      <c r="BU375" s="37" t="s">
        <v>1074</v>
      </c>
      <c r="BV375" s="37" t="s">
        <v>1075</v>
      </c>
      <c r="BW375" s="37" t="s">
        <v>1785</v>
      </c>
    </row>
    <row r="376" spans="73:75" ht="13.5">
      <c r="BU376" s="37" t="s">
        <v>1077</v>
      </c>
      <c r="BV376" s="37" t="s">
        <v>1078</v>
      </c>
      <c r="BW376" s="37" t="s">
        <v>1786</v>
      </c>
    </row>
    <row r="377" spans="73:75" ht="13.5">
      <c r="BU377" s="37" t="s">
        <v>1080</v>
      </c>
      <c r="BV377" s="37" t="s">
        <v>1081</v>
      </c>
      <c r="BW377" s="37" t="s">
        <v>1787</v>
      </c>
    </row>
    <row r="378" spans="73:75" ht="13.5">
      <c r="BU378" s="37" t="s">
        <v>1083</v>
      </c>
      <c r="BV378" s="37" t="s">
        <v>1084</v>
      </c>
      <c r="BW378" s="37" t="s">
        <v>1788</v>
      </c>
    </row>
    <row r="379" spans="73:75" ht="13.5">
      <c r="BU379" s="37" t="s">
        <v>1086</v>
      </c>
      <c r="BV379" s="37" t="s">
        <v>1087</v>
      </c>
      <c r="BW379" s="37" t="s">
        <v>1088</v>
      </c>
    </row>
    <row r="380" spans="73:75" ht="13.5">
      <c r="BU380" s="37" t="s">
        <v>1089</v>
      </c>
      <c r="BV380" s="37" t="s">
        <v>1090</v>
      </c>
      <c r="BW380" s="37" t="s">
        <v>1789</v>
      </c>
    </row>
    <row r="381" spans="73:75" ht="13.5">
      <c r="BU381" s="37" t="s">
        <v>1092</v>
      </c>
      <c r="BV381" s="37" t="s">
        <v>1093</v>
      </c>
      <c r="BW381" s="37" t="s">
        <v>1790</v>
      </c>
    </row>
    <row r="382" spans="73:75" ht="13.5">
      <c r="BU382" s="37" t="s">
        <v>1095</v>
      </c>
      <c r="BV382" s="37" t="s">
        <v>1096</v>
      </c>
      <c r="BW382" s="37" t="s">
        <v>1791</v>
      </c>
    </row>
    <row r="383" spans="73:75" ht="13.5">
      <c r="BU383" s="37" t="s">
        <v>1098</v>
      </c>
      <c r="BV383" s="37" t="s">
        <v>1099</v>
      </c>
      <c r="BW383" s="37" t="s">
        <v>1792</v>
      </c>
    </row>
    <row r="384" spans="73:75" ht="13.5">
      <c r="BU384" s="37" t="s">
        <v>1101</v>
      </c>
      <c r="BV384" s="37" t="s">
        <v>1102</v>
      </c>
      <c r="BW384" s="37" t="s">
        <v>1793</v>
      </c>
    </row>
    <row r="385" spans="73:75" ht="13.5">
      <c r="BU385" s="37" t="s">
        <v>1104</v>
      </c>
      <c r="BV385" s="37" t="s">
        <v>1794</v>
      </c>
      <c r="BW385" s="37" t="s">
        <v>1795</v>
      </c>
    </row>
    <row r="386" spans="73:75" ht="13.5">
      <c r="BU386" s="37" t="s">
        <v>1107</v>
      </c>
      <c r="BV386" s="37" t="s">
        <v>1108</v>
      </c>
      <c r="BW386" s="37" t="s">
        <v>1796</v>
      </c>
    </row>
    <row r="387" spans="73:75" ht="13.5">
      <c r="BU387" s="37" t="s">
        <v>1110</v>
      </c>
      <c r="BV387" s="37" t="s">
        <v>1111</v>
      </c>
      <c r="BW387" s="37" t="s">
        <v>1797</v>
      </c>
    </row>
    <row r="388" spans="73:75" ht="13.5">
      <c r="BU388" s="37" t="s">
        <v>1113</v>
      </c>
      <c r="BV388" s="37" t="s">
        <v>1114</v>
      </c>
      <c r="BW388" s="37" t="s">
        <v>1798</v>
      </c>
    </row>
    <row r="389" spans="73:75" ht="13.5">
      <c r="BU389" s="37" t="s">
        <v>1116</v>
      </c>
      <c r="BV389" s="37" t="s">
        <v>1117</v>
      </c>
      <c r="BW389" s="37" t="s">
        <v>1799</v>
      </c>
    </row>
    <row r="390" spans="73:75" ht="13.5">
      <c r="BU390" s="37" t="s">
        <v>1119</v>
      </c>
      <c r="BV390" s="37" t="s">
        <v>1120</v>
      </c>
      <c r="BW390" s="37" t="s">
        <v>1800</v>
      </c>
    </row>
    <row r="391" spans="73:75" ht="13.5">
      <c r="BU391" s="37" t="s">
        <v>1122</v>
      </c>
      <c r="BV391" s="37" t="s">
        <v>1123</v>
      </c>
      <c r="BW391" s="37" t="s">
        <v>1801</v>
      </c>
    </row>
    <row r="392" spans="73:75" ht="13.5">
      <c r="BU392" s="37" t="s">
        <v>1125</v>
      </c>
      <c r="BV392" s="37" t="s">
        <v>1126</v>
      </c>
      <c r="BW392" s="37" t="s">
        <v>1127</v>
      </c>
    </row>
    <row r="393" spans="73:75" ht="13.5">
      <c r="BU393" s="37" t="s">
        <v>1128</v>
      </c>
      <c r="BV393" s="37" t="s">
        <v>1129</v>
      </c>
      <c r="BW393" s="37" t="s">
        <v>1802</v>
      </c>
    </row>
    <row r="394" spans="73:75" ht="13.5">
      <c r="BU394" s="37" t="s">
        <v>1131</v>
      </c>
      <c r="BV394" s="37" t="s">
        <v>1132</v>
      </c>
      <c r="BW394" s="37" t="s">
        <v>1803</v>
      </c>
    </row>
    <row r="395" spans="73:75" ht="13.5">
      <c r="BU395" s="37" t="s">
        <v>1134</v>
      </c>
      <c r="BV395" s="37" t="s">
        <v>1135</v>
      </c>
      <c r="BW395" s="37" t="s">
        <v>1804</v>
      </c>
    </row>
    <row r="396" spans="73:75" ht="13.5">
      <c r="BU396" s="37" t="s">
        <v>1137</v>
      </c>
      <c r="BV396" s="37" t="s">
        <v>1138</v>
      </c>
      <c r="BW396" s="37" t="s">
        <v>1805</v>
      </c>
    </row>
    <row r="397" spans="73:75" ht="13.5">
      <c r="BU397" s="37" t="s">
        <v>1140</v>
      </c>
      <c r="BV397" s="37" t="s">
        <v>1141</v>
      </c>
      <c r="BW397" s="37" t="s">
        <v>1806</v>
      </c>
    </row>
    <row r="398" spans="73:75" ht="13.5">
      <c r="BU398" s="37" t="s">
        <v>1143</v>
      </c>
      <c r="BV398" s="37" t="s">
        <v>1144</v>
      </c>
      <c r="BW398" s="37" t="s">
        <v>1807</v>
      </c>
    </row>
    <row r="399" spans="73:75" ht="13.5">
      <c r="BU399" s="37" t="s">
        <v>1146</v>
      </c>
      <c r="BV399" s="37" t="s">
        <v>1147</v>
      </c>
      <c r="BW399" s="37" t="s">
        <v>1808</v>
      </c>
    </row>
    <row r="400" spans="73:75" ht="13.5">
      <c r="BU400" s="37" t="s">
        <v>1149</v>
      </c>
      <c r="BV400" s="37" t="s">
        <v>1150</v>
      </c>
      <c r="BW400" s="37" t="s">
        <v>1809</v>
      </c>
    </row>
    <row r="401" spans="73:75" ht="13.5">
      <c r="BU401" s="37" t="s">
        <v>1152</v>
      </c>
      <c r="BV401" s="37" t="s">
        <v>1153</v>
      </c>
      <c r="BW401" s="37" t="s">
        <v>1810</v>
      </c>
    </row>
    <row r="402" spans="73:75" ht="13.5">
      <c r="BU402" s="37" t="s">
        <v>1155</v>
      </c>
      <c r="BV402" s="37" t="s">
        <v>1156</v>
      </c>
      <c r="BW402" s="37" t="s">
        <v>1157</v>
      </c>
    </row>
    <row r="403" spans="73:75" ht="13.5">
      <c r="BU403" s="37" t="s">
        <v>1158</v>
      </c>
      <c r="BV403" s="37" t="s">
        <v>1159</v>
      </c>
      <c r="BW403" s="37" t="s">
        <v>1811</v>
      </c>
    </row>
    <row r="404" spans="73:75" ht="13.5">
      <c r="BU404" s="37" t="s">
        <v>1161</v>
      </c>
      <c r="BV404" s="37" t="s">
        <v>1162</v>
      </c>
      <c r="BW404" s="37" t="s">
        <v>1812</v>
      </c>
    </row>
    <row r="405" spans="73:75" ht="13.5">
      <c r="BU405" s="37" t="s">
        <v>1164</v>
      </c>
      <c r="BV405" s="37" t="s">
        <v>1165</v>
      </c>
      <c r="BW405" s="37" t="s">
        <v>1813</v>
      </c>
    </row>
    <row r="406" spans="73:75" ht="13.5">
      <c r="BU406" s="37" t="s">
        <v>1167</v>
      </c>
      <c r="BV406" s="37" t="s">
        <v>1168</v>
      </c>
      <c r="BW406" s="37" t="s">
        <v>1169</v>
      </c>
    </row>
    <row r="407" spans="73:75" ht="13.5">
      <c r="BU407" s="37" t="s">
        <v>1170</v>
      </c>
      <c r="BV407" s="37" t="s">
        <v>1171</v>
      </c>
      <c r="BW407" s="37" t="s">
        <v>1814</v>
      </c>
    </row>
    <row r="408" spans="73:75" ht="13.5">
      <c r="BU408" s="37" t="s">
        <v>1173</v>
      </c>
      <c r="BV408" s="37" t="s">
        <v>1174</v>
      </c>
      <c r="BW408" s="37" t="s">
        <v>1358</v>
      </c>
    </row>
    <row r="409" spans="73:75" ht="13.5">
      <c r="BU409" s="37" t="s">
        <v>1175</v>
      </c>
      <c r="BV409" s="37" t="s">
        <v>1176</v>
      </c>
      <c r="BW409" s="37" t="s">
        <v>1815</v>
      </c>
    </row>
    <row r="410" spans="73:75" ht="13.5">
      <c r="BU410" s="37" t="s">
        <v>1178</v>
      </c>
      <c r="BV410" s="37" t="s">
        <v>1179</v>
      </c>
      <c r="BW410" s="37" t="s">
        <v>1816</v>
      </c>
    </row>
    <row r="411" spans="73:75" ht="13.5">
      <c r="BU411" s="37" t="s">
        <v>1181</v>
      </c>
      <c r="BV411" s="37" t="s">
        <v>1182</v>
      </c>
      <c r="BW411" s="37" t="s">
        <v>1817</v>
      </c>
    </row>
    <row r="412" spans="73:75" ht="13.5">
      <c r="BU412" s="37" t="s">
        <v>1184</v>
      </c>
      <c r="BV412" s="37" t="s">
        <v>1185</v>
      </c>
      <c r="BW412" s="37" t="s">
        <v>1818</v>
      </c>
    </row>
    <row r="413" spans="73:75" ht="13.5">
      <c r="BU413" s="37" t="s">
        <v>1187</v>
      </c>
      <c r="BV413" s="37" t="s">
        <v>1188</v>
      </c>
      <c r="BW413" s="37" t="s">
        <v>1819</v>
      </c>
    </row>
    <row r="414" spans="73:75" ht="13.5">
      <c r="BU414" s="37" t="s">
        <v>1190</v>
      </c>
      <c r="BV414" s="37" t="s">
        <v>1191</v>
      </c>
      <c r="BW414" s="37" t="s">
        <v>1820</v>
      </c>
    </row>
    <row r="415" spans="73:75" ht="13.5">
      <c r="BU415" s="37" t="s">
        <v>1193</v>
      </c>
      <c r="BV415" s="37" t="s">
        <v>1194</v>
      </c>
      <c r="BW415" s="37" t="s">
        <v>1821</v>
      </c>
    </row>
    <row r="416" spans="73:75" ht="13.5">
      <c r="BU416" s="37" t="s">
        <v>1822</v>
      </c>
      <c r="BV416" s="37" t="s">
        <v>1823</v>
      </c>
      <c r="BW416" s="37" t="s">
        <v>1824</v>
      </c>
    </row>
    <row r="417" spans="73:75" ht="13.5">
      <c r="BU417" s="37" t="s">
        <v>1825</v>
      </c>
      <c r="BV417" s="37" t="s">
        <v>1826</v>
      </c>
      <c r="BW417" s="37" t="s">
        <v>1827</v>
      </c>
    </row>
    <row r="418" spans="73:75" ht="13.5">
      <c r="BU418" s="37" t="s">
        <v>1196</v>
      </c>
      <c r="BV418" s="37" t="s">
        <v>1197</v>
      </c>
      <c r="BW418" s="37" t="s">
        <v>1828</v>
      </c>
    </row>
    <row r="419" spans="73:75" ht="13.5">
      <c r="BU419" s="37" t="s">
        <v>1199</v>
      </c>
      <c r="BV419" s="37" t="s">
        <v>1200</v>
      </c>
      <c r="BW419" s="37" t="s">
        <v>1400</v>
      </c>
    </row>
    <row r="420" spans="73:75" ht="13.5">
      <c r="BU420" s="37" t="s">
        <v>1201</v>
      </c>
      <c r="BV420" s="37" t="s">
        <v>1202</v>
      </c>
      <c r="BW420" s="37" t="s">
        <v>1829</v>
      </c>
    </row>
    <row r="421" spans="73:75" ht="13.5">
      <c r="BU421" s="37" t="s">
        <v>1204</v>
      </c>
      <c r="BV421" s="37" t="s">
        <v>1205</v>
      </c>
      <c r="BW421" s="37" t="s">
        <v>1830</v>
      </c>
    </row>
    <row r="422" spans="73:75" ht="13.5">
      <c r="BU422" s="37" t="s">
        <v>1207</v>
      </c>
      <c r="BV422" s="37" t="s">
        <v>1208</v>
      </c>
      <c r="BW422" s="37" t="s">
        <v>1831</v>
      </c>
    </row>
    <row r="423" spans="73:75" ht="13.5">
      <c r="BU423" s="37" t="s">
        <v>1210</v>
      </c>
      <c r="BV423" s="37" t="s">
        <v>1211</v>
      </c>
      <c r="BW423" s="37" t="s">
        <v>1832</v>
      </c>
    </row>
    <row r="424" spans="73:75" ht="13.5">
      <c r="BU424" s="37" t="s">
        <v>1213</v>
      </c>
      <c r="BV424" s="37" t="s">
        <v>1214</v>
      </c>
      <c r="BW424" s="37" t="s">
        <v>1215</v>
      </c>
    </row>
    <row r="425" spans="73:75" ht="13.5">
      <c r="BU425" s="37" t="s">
        <v>1216</v>
      </c>
      <c r="BV425" s="37" t="s">
        <v>1217</v>
      </c>
      <c r="BW425" s="37" t="s">
        <v>1360</v>
      </c>
    </row>
    <row r="426" spans="73:75" ht="13.5">
      <c r="BU426" s="37" t="s">
        <v>1221</v>
      </c>
      <c r="BV426" s="37" t="s">
        <v>1222</v>
      </c>
      <c r="BW426" s="37" t="s">
        <v>1833</v>
      </c>
    </row>
    <row r="427" spans="73:75" ht="13.5">
      <c r="BU427" s="37" t="s">
        <v>1218</v>
      </c>
      <c r="BV427" s="37" t="s">
        <v>1834</v>
      </c>
      <c r="BW427" s="37" t="s">
        <v>1835</v>
      </c>
    </row>
    <row r="428" spans="73:75" ht="13.5">
      <c r="BU428" s="37" t="s">
        <v>1224</v>
      </c>
      <c r="BV428" s="37" t="s">
        <v>1225</v>
      </c>
      <c r="BW428" s="37" t="s">
        <v>1836</v>
      </c>
    </row>
    <row r="429" spans="73:75" ht="13.5">
      <c r="BU429" s="37" t="s">
        <v>1227</v>
      </c>
      <c r="BV429" s="37" t="s">
        <v>1228</v>
      </c>
      <c r="BW429" s="37" t="s">
        <v>1837</v>
      </c>
    </row>
    <row r="430" spans="73:75" ht="13.5">
      <c r="BU430" s="37" t="s">
        <v>1230</v>
      </c>
      <c r="BV430" s="37" t="s">
        <v>1231</v>
      </c>
      <c r="BW430" s="37" t="s">
        <v>1838</v>
      </c>
    </row>
    <row r="431" spans="73:75" ht="13.5">
      <c r="BU431" s="37" t="s">
        <v>1233</v>
      </c>
      <c r="BV431" s="37" t="s">
        <v>1234</v>
      </c>
      <c r="BW431" s="37" t="s">
        <v>1839</v>
      </c>
    </row>
    <row r="432" spans="73:75" ht="13.5">
      <c r="BU432" s="37" t="s">
        <v>1236</v>
      </c>
      <c r="BV432" s="37" t="s">
        <v>1237</v>
      </c>
      <c r="BW432" s="37" t="s">
        <v>1840</v>
      </c>
    </row>
    <row r="433" spans="73:75" ht="13.5">
      <c r="BU433" s="37" t="s">
        <v>1239</v>
      </c>
      <c r="BV433" s="37" t="s">
        <v>1240</v>
      </c>
      <c r="BW433" s="37" t="s">
        <v>1841</v>
      </c>
    </row>
    <row r="434" spans="73:75" ht="13.5">
      <c r="BU434" s="37" t="s">
        <v>1242</v>
      </c>
      <c r="BV434" s="37" t="s">
        <v>1243</v>
      </c>
      <c r="BW434" s="37" t="s">
        <v>1842</v>
      </c>
    </row>
    <row r="435" spans="73:75" ht="13.5">
      <c r="BU435" s="37" t="s">
        <v>1245</v>
      </c>
      <c r="BV435" s="37" t="s">
        <v>1246</v>
      </c>
      <c r="BW435" s="37" t="s">
        <v>1843</v>
      </c>
    </row>
    <row r="436" spans="73:75" ht="13.5">
      <c r="BU436" s="37" t="s">
        <v>1844</v>
      </c>
      <c r="BV436" s="37" t="s">
        <v>1845</v>
      </c>
      <c r="BW436" s="37" t="s">
        <v>1846</v>
      </c>
    </row>
    <row r="437" spans="73:75" ht="13.5">
      <c r="BU437" s="37" t="s">
        <v>1251</v>
      </c>
      <c r="BV437" s="37" t="s">
        <v>1252</v>
      </c>
      <c r="BW437" s="37" t="s">
        <v>1847</v>
      </c>
    </row>
    <row r="438" spans="73:75" ht="13.5">
      <c r="BU438" s="37" t="s">
        <v>1848</v>
      </c>
      <c r="BV438" s="37" t="s">
        <v>1255</v>
      </c>
      <c r="BW438" s="37" t="s">
        <v>1849</v>
      </c>
    </row>
    <row r="439" spans="73:75" ht="13.5">
      <c r="BU439" s="37" t="s">
        <v>1256</v>
      </c>
      <c r="BV439" s="37" t="s">
        <v>1257</v>
      </c>
      <c r="BW439" s="37" t="s">
        <v>1850</v>
      </c>
    </row>
    <row r="440" spans="73:75" ht="13.5">
      <c r="BU440" s="37" t="s">
        <v>1851</v>
      </c>
      <c r="BV440" s="37" t="s">
        <v>1852</v>
      </c>
      <c r="BW440" s="37" t="s">
        <v>1853</v>
      </c>
    </row>
    <row r="441" spans="73:75" ht="13.5">
      <c r="BU441" s="37" t="s">
        <v>1259</v>
      </c>
      <c r="BV441" s="37" t="s">
        <v>1260</v>
      </c>
      <c r="BW441" s="37" t="s">
        <v>1854</v>
      </c>
    </row>
    <row r="442" spans="73:75" ht="13.5">
      <c r="BU442" s="37" t="s">
        <v>1262</v>
      </c>
      <c r="BV442" s="37" t="s">
        <v>1263</v>
      </c>
      <c r="BW442" s="37" t="s">
        <v>1264</v>
      </c>
    </row>
    <row r="443" spans="73:75" ht="13.5">
      <c r="BU443" s="37" t="s">
        <v>1265</v>
      </c>
      <c r="BV443" s="37" t="s">
        <v>1266</v>
      </c>
      <c r="BW443" s="37" t="s">
        <v>1855</v>
      </c>
    </row>
    <row r="444" spans="73:75" ht="13.5">
      <c r="BU444" s="37" t="s">
        <v>1856</v>
      </c>
      <c r="BV444" s="37" t="s">
        <v>1857</v>
      </c>
      <c r="BW444" s="37" t="s">
        <v>1858</v>
      </c>
    </row>
    <row r="445" spans="73:75" ht="13.5">
      <c r="BU445" s="37" t="s">
        <v>1859</v>
      </c>
      <c r="BV445" s="37" t="s">
        <v>1269</v>
      </c>
      <c r="BW445" s="37" t="s">
        <v>1860</v>
      </c>
    </row>
    <row r="446" spans="73:75" ht="13.5">
      <c r="BU446" s="37" t="s">
        <v>1271</v>
      </c>
      <c r="BV446" s="37" t="s">
        <v>1272</v>
      </c>
      <c r="BW446" s="37" t="s">
        <v>1273</v>
      </c>
    </row>
    <row r="447" spans="73:75" ht="13.5">
      <c r="BU447" s="37" t="s">
        <v>1274</v>
      </c>
      <c r="BV447" s="37" t="s">
        <v>1275</v>
      </c>
      <c r="BW447" s="37" t="s">
        <v>1861</v>
      </c>
    </row>
    <row r="448" spans="73:75" ht="13.5">
      <c r="BU448" s="37" t="s">
        <v>1862</v>
      </c>
      <c r="BV448" s="37" t="s">
        <v>1863</v>
      </c>
      <c r="BW448" s="37" t="s">
        <v>1864</v>
      </c>
    </row>
    <row r="449" spans="73:75" ht="13.5">
      <c r="BU449" s="37" t="s">
        <v>1277</v>
      </c>
      <c r="BV449" s="37" t="s">
        <v>1278</v>
      </c>
      <c r="BW449" s="37" t="s">
        <v>1865</v>
      </c>
    </row>
    <row r="450" spans="73:75" ht="13.5">
      <c r="BU450" s="37" t="s">
        <v>1280</v>
      </c>
      <c r="BV450" s="37" t="s">
        <v>1281</v>
      </c>
      <c r="BW450" s="37" t="s">
        <v>1866</v>
      </c>
    </row>
    <row r="451" spans="73:75" ht="13.5">
      <c r="BU451" s="37" t="s">
        <v>1283</v>
      </c>
      <c r="BV451" s="37" t="s">
        <v>1867</v>
      </c>
      <c r="BW451" s="37" t="s">
        <v>1285</v>
      </c>
    </row>
    <row r="452" spans="73:75" ht="13.5">
      <c r="BU452" s="37" t="s">
        <v>1286</v>
      </c>
      <c r="BV452" s="37" t="s">
        <v>1287</v>
      </c>
      <c r="BW452" s="37" t="s">
        <v>1868</v>
      </c>
    </row>
    <row r="453" spans="73:75" ht="13.5">
      <c r="BU453" s="37" t="s">
        <v>1289</v>
      </c>
      <c r="BV453" s="37" t="s">
        <v>1290</v>
      </c>
      <c r="BW453" s="37" t="s">
        <v>1869</v>
      </c>
    </row>
    <row r="454" spans="73:75" ht="13.5">
      <c r="BU454" s="37" t="s">
        <v>1292</v>
      </c>
      <c r="BV454" s="37" t="s">
        <v>1293</v>
      </c>
      <c r="BW454" s="37" t="s">
        <v>1294</v>
      </c>
    </row>
    <row r="455" spans="73:75" ht="13.5">
      <c r="BU455" s="37" t="s">
        <v>1295</v>
      </c>
      <c r="BV455" s="37" t="s">
        <v>1296</v>
      </c>
      <c r="BW455" s="37" t="s">
        <v>1870</v>
      </c>
    </row>
    <row r="456" spans="73:75" ht="13.5">
      <c r="BU456" s="37" t="s">
        <v>1298</v>
      </c>
      <c r="BV456" s="37" t="s">
        <v>1299</v>
      </c>
      <c r="BW456" s="37" t="s">
        <v>1300</v>
      </c>
    </row>
    <row r="457" spans="73:75" ht="13.5">
      <c r="BU457" s="37" t="s">
        <v>1304</v>
      </c>
      <c r="BV457" s="37" t="s">
        <v>1305</v>
      </c>
      <c r="BW457" s="37" t="s">
        <v>1871</v>
      </c>
    </row>
    <row r="458" spans="73:75" ht="13.5">
      <c r="BU458" s="37" t="s">
        <v>1301</v>
      </c>
      <c r="BV458" s="37" t="s">
        <v>1872</v>
      </c>
      <c r="BW458" s="37" t="s">
        <v>1873</v>
      </c>
    </row>
    <row r="459" spans="73:75" ht="13.5">
      <c r="BU459" s="37" t="s">
        <v>1307</v>
      </c>
      <c r="BV459" s="37" t="s">
        <v>1308</v>
      </c>
      <c r="BW459" s="37" t="s">
        <v>1309</v>
      </c>
    </row>
    <row r="460" spans="73:75" ht="13.5">
      <c r="BU460" s="37" t="s">
        <v>1310</v>
      </c>
      <c r="BV460" s="37" t="s">
        <v>1311</v>
      </c>
      <c r="BW460" s="37" t="s">
        <v>1874</v>
      </c>
    </row>
    <row r="461" spans="73:75" ht="13.5">
      <c r="BU461" s="37" t="s">
        <v>1313</v>
      </c>
      <c r="BV461" s="37" t="s">
        <v>1314</v>
      </c>
      <c r="BW461" s="37" t="s">
        <v>1875</v>
      </c>
    </row>
    <row r="462" spans="73:75" ht="13.5">
      <c r="BU462" s="37" t="s">
        <v>1316</v>
      </c>
      <c r="BV462" s="37" t="s">
        <v>1317</v>
      </c>
      <c r="BW462" s="37" t="s">
        <v>1876</v>
      </c>
    </row>
    <row r="463" spans="73:75" ht="13.5">
      <c r="BU463" s="37" t="s">
        <v>1319</v>
      </c>
      <c r="BV463" s="37" t="s">
        <v>1320</v>
      </c>
      <c r="BW463" s="37" t="s">
        <v>1877</v>
      </c>
    </row>
    <row r="464" spans="73:75" ht="13.5">
      <c r="BU464" s="37" t="s">
        <v>1322</v>
      </c>
      <c r="BV464" s="37" t="s">
        <v>1323</v>
      </c>
      <c r="BW464" s="37" t="s">
        <v>1366</v>
      </c>
    </row>
    <row r="465" spans="73:75" ht="13.5">
      <c r="BU465" s="37" t="s">
        <v>1878</v>
      </c>
      <c r="BV465" s="37" t="s">
        <v>1879</v>
      </c>
      <c r="BW465" s="37" t="s">
        <v>1880</v>
      </c>
    </row>
    <row r="466" spans="73:75" ht="13.5">
      <c r="BU466" s="37" t="s">
        <v>1881</v>
      </c>
      <c r="BV466" s="37" t="s">
        <v>1882</v>
      </c>
      <c r="BW466" s="37" t="s">
        <v>1883</v>
      </c>
    </row>
    <row r="467" spans="73:75" ht="13.5">
      <c r="BU467" s="37" t="s">
        <v>1324</v>
      </c>
      <c r="BV467" s="37" t="s">
        <v>1325</v>
      </c>
      <c r="BW467" s="37" t="s">
        <v>1884</v>
      </c>
    </row>
    <row r="468" spans="73:75" ht="13.5">
      <c r="BU468" s="37" t="s">
        <v>1327</v>
      </c>
      <c r="BV468" s="37" t="s">
        <v>1328</v>
      </c>
      <c r="BW468" s="37" t="s">
        <v>1885</v>
      </c>
    </row>
    <row r="469" spans="73:75" ht="13.5">
      <c r="BU469" s="37" t="s">
        <v>1330</v>
      </c>
      <c r="BV469" s="37" t="s">
        <v>1331</v>
      </c>
      <c r="BW469" s="37" t="s">
        <v>1886</v>
      </c>
    </row>
    <row r="470" spans="73:75" ht="13.5">
      <c r="BU470" s="37" t="s">
        <v>1333</v>
      </c>
      <c r="BV470" s="37" t="s">
        <v>1334</v>
      </c>
      <c r="BW470" s="37" t="s">
        <v>1887</v>
      </c>
    </row>
    <row r="471" spans="73:75" ht="13.5">
      <c r="BU471" s="37" t="s">
        <v>1336</v>
      </c>
      <c r="BV471" s="37" t="s">
        <v>1337</v>
      </c>
      <c r="BW471" s="37" t="s">
        <v>1888</v>
      </c>
    </row>
  </sheetData>
  <sheetProtection selectLockedCells="1"/>
  <mergeCells count="303">
    <mergeCell ref="P49:AH50"/>
    <mergeCell ref="A50:C50"/>
    <mergeCell ref="D50:L50"/>
    <mergeCell ref="P45:AH46"/>
    <mergeCell ref="A46:C46"/>
    <mergeCell ref="D46:L46"/>
    <mergeCell ref="A48:C48"/>
    <mergeCell ref="D48:L48"/>
    <mergeCell ref="X48:AB48"/>
    <mergeCell ref="AC48:AD48"/>
    <mergeCell ref="X42:Y42"/>
    <mergeCell ref="BF43:BF44"/>
    <mergeCell ref="A44:C44"/>
    <mergeCell ref="D44:L44"/>
    <mergeCell ref="X44:AB44"/>
    <mergeCell ref="AC44:AD44"/>
    <mergeCell ref="R41:U41"/>
    <mergeCell ref="V41:W41"/>
    <mergeCell ref="X41:Y41"/>
    <mergeCell ref="BF41:BF42"/>
    <mergeCell ref="A42:C42"/>
    <mergeCell ref="D42:F42"/>
    <mergeCell ref="K42:M42"/>
    <mergeCell ref="O42:P42"/>
    <mergeCell ref="R42:U42"/>
    <mergeCell ref="V42:W42"/>
    <mergeCell ref="A41:C41"/>
    <mergeCell ref="D41:F41"/>
    <mergeCell ref="G41:G42"/>
    <mergeCell ref="H41:H42"/>
    <mergeCell ref="I41:J42"/>
    <mergeCell ref="K41:L41"/>
    <mergeCell ref="BF39:BF40"/>
    <mergeCell ref="A40:C40"/>
    <mergeCell ref="D40:F40"/>
    <mergeCell ref="K40:M40"/>
    <mergeCell ref="O40:P40"/>
    <mergeCell ref="R40:U40"/>
    <mergeCell ref="V40:W40"/>
    <mergeCell ref="X40:Y40"/>
    <mergeCell ref="X38:Y38"/>
    <mergeCell ref="A39:C39"/>
    <mergeCell ref="D39:F39"/>
    <mergeCell ref="G39:G40"/>
    <mergeCell ref="H39:H40"/>
    <mergeCell ref="I39:J40"/>
    <mergeCell ref="K39:L39"/>
    <mergeCell ref="R39:U39"/>
    <mergeCell ref="V39:W39"/>
    <mergeCell ref="X39:Y39"/>
    <mergeCell ref="R37:U37"/>
    <mergeCell ref="V37:W37"/>
    <mergeCell ref="X37:Y37"/>
    <mergeCell ref="BF37:BF38"/>
    <mergeCell ref="A38:C38"/>
    <mergeCell ref="D38:F38"/>
    <mergeCell ref="K38:M38"/>
    <mergeCell ref="O38:P38"/>
    <mergeCell ref="R38:U38"/>
    <mergeCell ref="V38:W38"/>
    <mergeCell ref="A37:C37"/>
    <mergeCell ref="D37:F37"/>
    <mergeCell ref="G37:G38"/>
    <mergeCell ref="H37:H38"/>
    <mergeCell ref="I37:J38"/>
    <mergeCell ref="K37:L37"/>
    <mergeCell ref="BF35:BF36"/>
    <mergeCell ref="A36:C36"/>
    <mergeCell ref="D36:F36"/>
    <mergeCell ref="K36:M36"/>
    <mergeCell ref="O36:P36"/>
    <mergeCell ref="R36:U36"/>
    <mergeCell ref="V36:W36"/>
    <mergeCell ref="X36:Y36"/>
    <mergeCell ref="X34:Y34"/>
    <mergeCell ref="A35:C35"/>
    <mergeCell ref="D35:F35"/>
    <mergeCell ref="G35:G36"/>
    <mergeCell ref="H35:H36"/>
    <mergeCell ref="I35:J36"/>
    <mergeCell ref="K35:L35"/>
    <mergeCell ref="R35:U35"/>
    <mergeCell ref="V35:W35"/>
    <mergeCell ref="X35:Y35"/>
    <mergeCell ref="R33:U33"/>
    <mergeCell ref="V33:W33"/>
    <mergeCell ref="X33:Y33"/>
    <mergeCell ref="BF33:BF34"/>
    <mergeCell ref="A34:C34"/>
    <mergeCell ref="D34:F34"/>
    <mergeCell ref="K34:M34"/>
    <mergeCell ref="O34:P34"/>
    <mergeCell ref="R34:U34"/>
    <mergeCell ref="V34:W34"/>
    <mergeCell ref="A33:C33"/>
    <mergeCell ref="D33:F33"/>
    <mergeCell ref="G33:G34"/>
    <mergeCell ref="H33:H34"/>
    <mergeCell ref="I33:J34"/>
    <mergeCell ref="K33:L33"/>
    <mergeCell ref="BF31:BF32"/>
    <mergeCell ref="A32:C32"/>
    <mergeCell ref="D32:F32"/>
    <mergeCell ref="K32:M32"/>
    <mergeCell ref="O32:P32"/>
    <mergeCell ref="R32:U32"/>
    <mergeCell ref="V32:W32"/>
    <mergeCell ref="X32:Y32"/>
    <mergeCell ref="X30:Y30"/>
    <mergeCell ref="A31:C31"/>
    <mergeCell ref="D31:F31"/>
    <mergeCell ref="G31:G32"/>
    <mergeCell ref="H31:H32"/>
    <mergeCell ref="I31:J32"/>
    <mergeCell ref="K31:L31"/>
    <mergeCell ref="R31:U31"/>
    <mergeCell ref="V31:W31"/>
    <mergeCell ref="X31:Y31"/>
    <mergeCell ref="R29:U29"/>
    <mergeCell ref="V29:W29"/>
    <mergeCell ref="X29:Y29"/>
    <mergeCell ref="BF29:BF30"/>
    <mergeCell ref="A30:C30"/>
    <mergeCell ref="D30:F30"/>
    <mergeCell ref="K30:M30"/>
    <mergeCell ref="O30:P30"/>
    <mergeCell ref="R30:U30"/>
    <mergeCell ref="V30:W30"/>
    <mergeCell ref="A29:C29"/>
    <mergeCell ref="D29:F29"/>
    <mergeCell ref="G29:G30"/>
    <mergeCell ref="H29:H30"/>
    <mergeCell ref="I29:J30"/>
    <mergeCell ref="K29:L29"/>
    <mergeCell ref="BF27:BF28"/>
    <mergeCell ref="A28:C28"/>
    <mergeCell ref="D28:F28"/>
    <mergeCell ref="K28:M28"/>
    <mergeCell ref="O28:P28"/>
    <mergeCell ref="R28:U28"/>
    <mergeCell ref="V28:W28"/>
    <mergeCell ref="X28:Y28"/>
    <mergeCell ref="X26:Y26"/>
    <mergeCell ref="A27:C27"/>
    <mergeCell ref="D27:F27"/>
    <mergeCell ref="G27:G28"/>
    <mergeCell ref="H27:H28"/>
    <mergeCell ref="I27:J28"/>
    <mergeCell ref="K27:L27"/>
    <mergeCell ref="R27:U27"/>
    <mergeCell ref="V27:W27"/>
    <mergeCell ref="X27:Y27"/>
    <mergeCell ref="R25:U25"/>
    <mergeCell ref="V25:W25"/>
    <mergeCell ref="X25:Y25"/>
    <mergeCell ref="BF25:BF26"/>
    <mergeCell ref="A26:C26"/>
    <mergeCell ref="D26:F26"/>
    <mergeCell ref="K26:M26"/>
    <mergeCell ref="O26:P26"/>
    <mergeCell ref="R26:U26"/>
    <mergeCell ref="V26:W26"/>
    <mergeCell ref="A25:C25"/>
    <mergeCell ref="D25:F25"/>
    <mergeCell ref="G25:G26"/>
    <mergeCell ref="H25:H26"/>
    <mergeCell ref="I25:J26"/>
    <mergeCell ref="K25:L25"/>
    <mergeCell ref="BF23:BF24"/>
    <mergeCell ref="A24:C24"/>
    <mergeCell ref="D24:F24"/>
    <mergeCell ref="K24:M24"/>
    <mergeCell ref="O24:P24"/>
    <mergeCell ref="R24:U24"/>
    <mergeCell ref="V24:W24"/>
    <mergeCell ref="X24:Y24"/>
    <mergeCell ref="X22:Y22"/>
    <mergeCell ref="A23:C23"/>
    <mergeCell ref="D23:F23"/>
    <mergeCell ref="G23:G24"/>
    <mergeCell ref="H23:H24"/>
    <mergeCell ref="I23:J24"/>
    <mergeCell ref="K23:L23"/>
    <mergeCell ref="R23:U23"/>
    <mergeCell ref="V23:W23"/>
    <mergeCell ref="X23:Y23"/>
    <mergeCell ref="R21:U21"/>
    <mergeCell ref="V21:W21"/>
    <mergeCell ref="X21:Y21"/>
    <mergeCell ref="BF21:BF22"/>
    <mergeCell ref="A22:C22"/>
    <mergeCell ref="D22:F22"/>
    <mergeCell ref="K22:M22"/>
    <mergeCell ref="O22:P22"/>
    <mergeCell ref="R22:U22"/>
    <mergeCell ref="V22:W22"/>
    <mergeCell ref="A21:C21"/>
    <mergeCell ref="D21:F21"/>
    <mergeCell ref="G21:G22"/>
    <mergeCell ref="H21:H22"/>
    <mergeCell ref="I21:J22"/>
    <mergeCell ref="K21:L21"/>
    <mergeCell ref="BF19:BF20"/>
    <mergeCell ref="A20:C20"/>
    <mergeCell ref="D20:F20"/>
    <mergeCell ref="K20:M20"/>
    <mergeCell ref="O20:P20"/>
    <mergeCell ref="R20:U20"/>
    <mergeCell ref="V20:W20"/>
    <mergeCell ref="X20:Y20"/>
    <mergeCell ref="X18:Y18"/>
    <mergeCell ref="A19:C19"/>
    <mergeCell ref="D19:F19"/>
    <mergeCell ref="G19:G20"/>
    <mergeCell ref="H19:H20"/>
    <mergeCell ref="I19:J20"/>
    <mergeCell ref="K19:L19"/>
    <mergeCell ref="R19:U19"/>
    <mergeCell ref="V19:W19"/>
    <mergeCell ref="X19:Y19"/>
    <mergeCell ref="R17:U17"/>
    <mergeCell ref="V17:W17"/>
    <mergeCell ref="X17:Y17"/>
    <mergeCell ref="BF17:BF18"/>
    <mergeCell ref="A18:C18"/>
    <mergeCell ref="D18:F18"/>
    <mergeCell ref="K18:M18"/>
    <mergeCell ref="O18:P18"/>
    <mergeCell ref="R18:U18"/>
    <mergeCell ref="V18:W18"/>
    <mergeCell ref="A17:C17"/>
    <mergeCell ref="D17:F17"/>
    <mergeCell ref="G17:G18"/>
    <mergeCell ref="H17:H18"/>
    <mergeCell ref="I17:J18"/>
    <mergeCell ref="K17:L17"/>
    <mergeCell ref="BF15:BF16"/>
    <mergeCell ref="A16:C16"/>
    <mergeCell ref="D16:F16"/>
    <mergeCell ref="K16:M16"/>
    <mergeCell ref="O16:P16"/>
    <mergeCell ref="R16:U16"/>
    <mergeCell ref="V16:W16"/>
    <mergeCell ref="X16:Y16"/>
    <mergeCell ref="X14:Y14"/>
    <mergeCell ref="A15:C15"/>
    <mergeCell ref="D15:F15"/>
    <mergeCell ref="G15:G16"/>
    <mergeCell ref="H15:H16"/>
    <mergeCell ref="I15:J16"/>
    <mergeCell ref="K15:L15"/>
    <mergeCell ref="R15:U15"/>
    <mergeCell ref="V15:W15"/>
    <mergeCell ref="X15:Y15"/>
    <mergeCell ref="R13:U13"/>
    <mergeCell ref="V13:W13"/>
    <mergeCell ref="X13:Y13"/>
    <mergeCell ref="BF13:BF14"/>
    <mergeCell ref="A14:C14"/>
    <mergeCell ref="D14:F14"/>
    <mergeCell ref="K14:M14"/>
    <mergeCell ref="O14:P14"/>
    <mergeCell ref="R14:U14"/>
    <mergeCell ref="V14:W14"/>
    <mergeCell ref="A13:C13"/>
    <mergeCell ref="D13:F13"/>
    <mergeCell ref="G13:G14"/>
    <mergeCell ref="H13:H14"/>
    <mergeCell ref="I13:J14"/>
    <mergeCell ref="K13:L13"/>
    <mergeCell ref="A12:C12"/>
    <mergeCell ref="D12:F12"/>
    <mergeCell ref="K12:N12"/>
    <mergeCell ref="O12:Q12"/>
    <mergeCell ref="R12:U12"/>
    <mergeCell ref="AE12:AH12"/>
    <mergeCell ref="A8:C9"/>
    <mergeCell ref="D8:S9"/>
    <mergeCell ref="T8:AH9"/>
    <mergeCell ref="A11:C11"/>
    <mergeCell ref="D11:F11"/>
    <mergeCell ref="G11:J12"/>
    <mergeCell ref="K11:Q11"/>
    <mergeCell ref="R11:U11"/>
    <mergeCell ref="V11:AD12"/>
    <mergeCell ref="AE11:AH11"/>
    <mergeCell ref="A5:C7"/>
    <mergeCell ref="E5:G5"/>
    <mergeCell ref="I5:L5"/>
    <mergeCell ref="M5:V5"/>
    <mergeCell ref="W5:AH5"/>
    <mergeCell ref="D6:F7"/>
    <mergeCell ref="G6:K7"/>
    <mergeCell ref="L6:L7"/>
    <mergeCell ref="M6:V7"/>
    <mergeCell ref="W6:AH7"/>
    <mergeCell ref="A1:AH1"/>
    <mergeCell ref="A3:C3"/>
    <mergeCell ref="D3:V3"/>
    <mergeCell ref="W3:Y4"/>
    <mergeCell ref="Z3:AH4"/>
    <mergeCell ref="A4:C4"/>
    <mergeCell ref="D4:V4"/>
  </mergeCells>
  <dataValidations count="14">
    <dataValidation type="whole" allowBlank="1" showInputMessage="1" showErrorMessage="1" imeMode="off" sqref="AD13:AD42">
      <formula1>0</formula1>
      <formula2>99</formula2>
    </dataValidation>
    <dataValidation type="whole" allowBlank="1" showInputMessage="1" showErrorMessage="1" imeMode="off" sqref="AB13:AB42 Z13:Z42">
      <formula1>0</formula1>
      <formula2>59</formula2>
    </dataValidation>
    <dataValidation type="whole" allowBlank="1" showInputMessage="1" showErrorMessage="1" imeMode="off" sqref="G13:G42">
      <formula1>1</formula1>
      <formula2>8</formula2>
    </dataValidation>
    <dataValidation type="list" allowBlank="1" showInputMessage="1" showErrorMessage="1" imeMode="off" sqref="X13:Y42">
      <formula1>"m,mSC"</formula1>
    </dataValidation>
    <dataValidation type="list" allowBlank="1" showInputMessage="1" showErrorMessage="1" imeMode="hiragana" sqref="AE14:AH14 AE16:AH16 AE28:AH28 AE30:AH30 AE32:AH32 AE34:AH34 AE36:AH36 AE38:AH38 AE40:AH40 AE42:AH42 AE18:AH18 AE20:AH20 AE22:AH22 AE24:AH24 AE26:AH26">
      <formula1>"北海道,東北,関東,北信越,東海,関西,中国四国,九州"</formula1>
    </dataValidation>
    <dataValidation type="list" allowBlank="1" showInputMessage="1" showErrorMessage="1" imeMode="hiragana" sqref="R42:U42 R38:U38 R40:U40 R14:U14 R16:U16 R28:U28 R30:U30 R32:U32 R34:U34 R36:U36 R18:U18 R20:U20 R22:U22 R24:U24 R26:U26">
      <formula1>$BE$5:$BE$52</formula1>
    </dataValidation>
    <dataValidation allowBlank="1" showInputMessage="1" showErrorMessage="1" imeMode="off" sqref="E5:G5 I5:L5 W6:AH7 O38:P38 O42:P42 I13:K42 O40:P40 V13:W42 O14:P14 O34:P34 O16:P16 O28:P28 O36:P36 O30:P30 O32:P32 O18:P18 O26:P26 O20:P20 O22:P22 O24:P24"/>
    <dataValidation allowBlank="1" showInputMessage="1" showErrorMessage="1" imeMode="hiragana" sqref="D50:L50 D48:L48 D44 R41:U41 G6:K7 M6:V7 D4:V4 Z3:AH4 P45:AH46 P49:AH50 A14:F14 A16:F16 A28:F28 A30:F30 A32:F32 A34:F34 A36:F36 A38:F38 A40:F40 AE13:AH13 AE15:AH15 AE17:AH17 AE27:AH27 AE29:AH29 AE31:AH31 AE33:AH33 AE35:AH35 AE37:AH37 AE39:AH39 A42:F42 AE41:AH41 A22:F22 A24:F24 A26:F26 AE19:AH19 AE21:AH21 AE23:AH23 AE25:AH25 D46 R37:U37 R39:U39 A18:F18 A20:F20 R13:U13 R15:U15 R17:U17 R27:U27 R29:U29 R31:U31 R33:U33 R35:U35 R19:U19 R21:U21 R23:U23 R25:U25"/>
    <dataValidation allowBlank="1" showInputMessage="1" showErrorMessage="1" imeMode="halfKatakana" sqref="D3:V3 A13:F13 A15:F15 A17:F17 A27:F27 A29:F29 A31:F31 A33:F33 A35:F35 A37:F37 A39:F39 A41:F41 A19:F19 A21:F21 A23:F23 A25:F25"/>
    <dataValidation type="list" allowBlank="1" showDropDown="1" showInputMessage="1" showErrorMessage="1" imeMode="off" sqref="P39 P41 P37 P13 P15 P17 P27 P29 P31 P33 P35 P19 P21 P23 P25">
      <formula1>INDIRECT("月"&amp;$N39)</formula1>
    </dataValidation>
    <dataValidation type="whole" allowBlank="1" showInputMessage="1" showErrorMessage="1" imeMode="off" sqref="N39 N41 N37 N13 N15 N17 N27 N29 N31 N33 N35 N19 N21 N23 N25">
      <formula1>1</formula1>
      <formula2>12</formula2>
    </dataValidation>
    <dataValidation type="list" allowBlank="1" showInputMessage="1" showErrorMessage="1" imeMode="hiragana" sqref="D6:F7">
      <formula1>$BE$5:$BE$51</formula1>
    </dataValidation>
    <dataValidation type="list" allowBlank="1" showInputMessage="1" showErrorMessage="1" imeMode="hiragana" sqref="D8:S9">
      <formula1>$AL$5:$AL$8</formula1>
    </dataValidation>
    <dataValidation type="list" allowBlank="1" showInputMessage="1" showErrorMessage="1" sqref="L6:L7">
      <formula1>"市,区,郡"</formula1>
    </dataValidation>
  </dataValidation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09"/>
  <sheetViews>
    <sheetView zoomScaleSheetLayoutView="115" zoomScalePageLayoutView="0" workbookViewId="0" topLeftCell="A1">
      <selection activeCell="A2" sqref="A2"/>
    </sheetView>
  </sheetViews>
  <sheetFormatPr defaultColWidth="3.140625" defaultRowHeight="15"/>
  <cols>
    <col min="1" max="37" width="3.00390625" style="8" customWidth="1"/>
    <col min="38" max="76" width="3.140625" style="8" hidden="1" customWidth="1"/>
    <col min="77" max="82" width="3.140625" style="8" customWidth="1"/>
    <col min="83" max="83" width="3.140625" style="8" hidden="1" customWidth="1"/>
    <col min="84" max="16384" width="3.140625" style="8" customWidth="1"/>
  </cols>
  <sheetData>
    <row r="1" spans="1:34" ht="30" customHeight="1">
      <c r="A1" s="62" t="s">
        <v>2081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</row>
    <row r="2" ht="14.25" thickBot="1"/>
    <row r="3" spans="1:83" ht="22.5" customHeight="1">
      <c r="A3" s="63" t="s">
        <v>1946</v>
      </c>
      <c r="B3" s="64"/>
      <c r="C3" s="65"/>
      <c r="D3" s="66" t="str">
        <f>IF('参加申込書'!D3="","",'参加申込書'!D3)</f>
        <v>ﾆﾎﾝｶﾞｸﾚﾝﾀﾞｲｶﾞｸ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1</v>
      </c>
      <c r="X3" s="69"/>
      <c r="Y3" s="69"/>
      <c r="Z3" s="72" t="str">
        <f>IF('参加申込書'!Z3="","",'参加申込書'!Z3)</f>
        <v>日本学連大</v>
      </c>
      <c r="AA3" s="73"/>
      <c r="AB3" s="73"/>
      <c r="AC3" s="73"/>
      <c r="AD3" s="73"/>
      <c r="AE3" s="73"/>
      <c r="AF3" s="73"/>
      <c r="AG3" s="73"/>
      <c r="AH3" s="74"/>
      <c r="CE3" s="9" t="s">
        <v>45</v>
      </c>
    </row>
    <row r="4" spans="1:83" ht="30" customHeight="1">
      <c r="A4" s="78" t="s">
        <v>0</v>
      </c>
      <c r="B4" s="71"/>
      <c r="C4" s="79"/>
      <c r="D4" s="241" t="str">
        <f>IF('参加申込書'!D4="","",'参加申込書'!D4)</f>
        <v>日本学連大学</v>
      </c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70"/>
      <c r="X4" s="71"/>
      <c r="Y4" s="71"/>
      <c r="Z4" s="75"/>
      <c r="AA4" s="76"/>
      <c r="AB4" s="76"/>
      <c r="AC4" s="76"/>
      <c r="AD4" s="76"/>
      <c r="AE4" s="76"/>
      <c r="AF4" s="76"/>
      <c r="AG4" s="76"/>
      <c r="AH4" s="77"/>
      <c r="CE4" s="9" t="s">
        <v>46</v>
      </c>
    </row>
    <row r="5" spans="1:83" ht="22.5" customHeight="1">
      <c r="A5" s="81" t="s">
        <v>2</v>
      </c>
      <c r="B5" s="82"/>
      <c r="C5" s="83"/>
      <c r="D5" s="3" t="s">
        <v>3</v>
      </c>
      <c r="E5" s="242">
        <f>IF('参加申込書'!E5="","",'参加申込書'!E5)</f>
        <v>151</v>
      </c>
      <c r="F5" s="243"/>
      <c r="G5" s="244"/>
      <c r="H5" s="2" t="s">
        <v>4</v>
      </c>
      <c r="I5" s="245">
        <f>IF('参加申込書'!I5="","",'参加申込書'!I5)</f>
        <v>53</v>
      </c>
      <c r="J5" s="245"/>
      <c r="K5" s="245"/>
      <c r="L5" s="246"/>
      <c r="M5" s="92"/>
      <c r="N5" s="93"/>
      <c r="O5" s="93"/>
      <c r="P5" s="93"/>
      <c r="Q5" s="93"/>
      <c r="R5" s="93"/>
      <c r="S5" s="93"/>
      <c r="T5" s="93"/>
      <c r="U5" s="93"/>
      <c r="V5" s="94"/>
      <c r="W5" s="95" t="s">
        <v>1906</v>
      </c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6"/>
      <c r="AL5" s="9" t="s">
        <v>6</v>
      </c>
      <c r="BC5" s="9" t="s">
        <v>9</v>
      </c>
      <c r="BD5" s="9">
        <v>1</v>
      </c>
      <c r="BE5" s="9" t="s">
        <v>45</v>
      </c>
      <c r="BH5" s="8">
        <v>1</v>
      </c>
      <c r="BI5" s="8">
        <v>1</v>
      </c>
      <c r="BJ5" s="8">
        <v>1</v>
      </c>
      <c r="BK5" s="8">
        <v>1</v>
      </c>
      <c r="BL5" s="8">
        <v>1</v>
      </c>
      <c r="BM5" s="8">
        <v>1</v>
      </c>
      <c r="BN5" s="8">
        <v>1</v>
      </c>
      <c r="BO5" s="8">
        <v>1</v>
      </c>
      <c r="BP5" s="8">
        <v>1</v>
      </c>
      <c r="BQ5" s="8">
        <v>1</v>
      </c>
      <c r="BR5" s="8">
        <v>1</v>
      </c>
      <c r="BS5" s="8">
        <v>1</v>
      </c>
      <c r="BU5" s="8" t="s">
        <v>100</v>
      </c>
      <c r="BV5" s="8" t="s">
        <v>101</v>
      </c>
      <c r="BW5" s="8" t="s">
        <v>102</v>
      </c>
      <c r="CE5" s="9" t="s">
        <v>47</v>
      </c>
    </row>
    <row r="6" spans="1:83" ht="22.5" customHeight="1">
      <c r="A6" s="84"/>
      <c r="B6" s="85"/>
      <c r="C6" s="86"/>
      <c r="D6" s="247" t="str">
        <f>IF('参加申込書'!D6="","",'参加申込書'!D6)</f>
        <v>東京都</v>
      </c>
      <c r="E6" s="151"/>
      <c r="F6" s="151"/>
      <c r="G6" s="151" t="str">
        <f>IF('参加申込書'!G6="","",'参加申込書'!G6)</f>
        <v>渋谷</v>
      </c>
      <c r="H6" s="151"/>
      <c r="I6" s="151"/>
      <c r="J6" s="151"/>
      <c r="K6" s="151"/>
      <c r="L6" s="151" t="str">
        <f>IF('参加申込書'!L6="","",'参加申込書'!L6)</f>
        <v>区</v>
      </c>
      <c r="M6" s="249" t="str">
        <f>IF('参加申込書'!M6="","",'参加申込書'!M6)</f>
        <v>代々木</v>
      </c>
      <c r="N6" s="249"/>
      <c r="O6" s="249"/>
      <c r="P6" s="249"/>
      <c r="Q6" s="249"/>
      <c r="R6" s="249"/>
      <c r="S6" s="249"/>
      <c r="T6" s="249"/>
      <c r="U6" s="249"/>
      <c r="V6" s="249"/>
      <c r="W6" s="249" t="str">
        <f>IF('参加申込書'!W6="","",'参加申込書'!W6)</f>
        <v>1-58-11　中沢ビル2F</v>
      </c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51"/>
      <c r="AL6" s="9" t="s">
        <v>7</v>
      </c>
      <c r="BC6" s="9" t="s">
        <v>10</v>
      </c>
      <c r="BD6" s="9">
        <v>2</v>
      </c>
      <c r="BE6" s="9" t="s">
        <v>46</v>
      </c>
      <c r="BH6" s="8">
        <v>2</v>
      </c>
      <c r="BI6" s="8">
        <v>2</v>
      </c>
      <c r="BJ6" s="8">
        <v>2</v>
      </c>
      <c r="BK6" s="8">
        <v>2</v>
      </c>
      <c r="BL6" s="8">
        <v>2</v>
      </c>
      <c r="BM6" s="8">
        <v>2</v>
      </c>
      <c r="BN6" s="8">
        <v>2</v>
      </c>
      <c r="BO6" s="8">
        <v>2</v>
      </c>
      <c r="BP6" s="8">
        <v>2</v>
      </c>
      <c r="BQ6" s="8">
        <v>2</v>
      </c>
      <c r="BR6" s="8">
        <v>2</v>
      </c>
      <c r="BS6" s="8">
        <v>2</v>
      </c>
      <c r="BU6" s="8" t="s">
        <v>103</v>
      </c>
      <c r="BV6" s="8" t="s">
        <v>104</v>
      </c>
      <c r="BW6" s="8" t="s">
        <v>105</v>
      </c>
      <c r="CE6" s="9" t="s">
        <v>48</v>
      </c>
    </row>
    <row r="7" spans="1:83" ht="22.5" customHeight="1">
      <c r="A7" s="78"/>
      <c r="B7" s="71"/>
      <c r="C7" s="79"/>
      <c r="D7" s="248"/>
      <c r="E7" s="152"/>
      <c r="F7" s="152"/>
      <c r="G7" s="152"/>
      <c r="H7" s="152"/>
      <c r="I7" s="152"/>
      <c r="J7" s="152"/>
      <c r="K7" s="152"/>
      <c r="L7" s="152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2"/>
      <c r="AL7" s="9" t="s">
        <v>1947</v>
      </c>
      <c r="BC7" s="9" t="s">
        <v>11</v>
      </c>
      <c r="BD7" s="9">
        <v>3</v>
      </c>
      <c r="BE7" s="9" t="s">
        <v>47</v>
      </c>
      <c r="BH7" s="8">
        <v>3</v>
      </c>
      <c r="BI7" s="8">
        <v>3</v>
      </c>
      <c r="BJ7" s="8">
        <v>3</v>
      </c>
      <c r="BK7" s="8">
        <v>3</v>
      </c>
      <c r="BL7" s="8">
        <v>3</v>
      </c>
      <c r="BM7" s="8">
        <v>3</v>
      </c>
      <c r="BN7" s="8">
        <v>3</v>
      </c>
      <c r="BO7" s="8">
        <v>3</v>
      </c>
      <c r="BP7" s="8">
        <v>3</v>
      </c>
      <c r="BQ7" s="8">
        <v>3</v>
      </c>
      <c r="BR7" s="8">
        <v>3</v>
      </c>
      <c r="BS7" s="8">
        <v>3</v>
      </c>
      <c r="BU7" s="8" t="s">
        <v>106</v>
      </c>
      <c r="BV7" s="8" t="s">
        <v>107</v>
      </c>
      <c r="BW7" s="8" t="s">
        <v>108</v>
      </c>
      <c r="CE7" s="9" t="s">
        <v>49</v>
      </c>
    </row>
    <row r="8" spans="1:83" ht="22.5" customHeight="1">
      <c r="A8" s="81" t="s">
        <v>1339</v>
      </c>
      <c r="B8" s="82"/>
      <c r="C8" s="83"/>
      <c r="D8" s="3" t="s">
        <v>1948</v>
      </c>
      <c r="E8" s="253">
        <v>151</v>
      </c>
      <c r="F8" s="254"/>
      <c r="G8" s="255"/>
      <c r="H8" s="2" t="s">
        <v>4</v>
      </c>
      <c r="I8" s="256">
        <v>53</v>
      </c>
      <c r="J8" s="256"/>
      <c r="K8" s="256"/>
      <c r="L8" s="257"/>
      <c r="M8" s="92"/>
      <c r="N8" s="93"/>
      <c r="O8" s="93"/>
      <c r="P8" s="93"/>
      <c r="Q8" s="93"/>
      <c r="R8" s="93"/>
      <c r="S8" s="93"/>
      <c r="T8" s="93"/>
      <c r="U8" s="93"/>
      <c r="V8" s="94"/>
      <c r="W8" s="95" t="s">
        <v>1906</v>
      </c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6"/>
      <c r="AL8" s="9" t="s">
        <v>6</v>
      </c>
      <c r="BC8" s="9" t="s">
        <v>9</v>
      </c>
      <c r="BD8" s="9">
        <v>1</v>
      </c>
      <c r="BE8" s="9" t="s">
        <v>45</v>
      </c>
      <c r="BH8" s="8">
        <v>1</v>
      </c>
      <c r="BI8" s="8">
        <v>1</v>
      </c>
      <c r="BJ8" s="8">
        <v>1</v>
      </c>
      <c r="BK8" s="8">
        <v>1</v>
      </c>
      <c r="BL8" s="8">
        <v>1</v>
      </c>
      <c r="BM8" s="8">
        <v>1</v>
      </c>
      <c r="BN8" s="8">
        <v>1</v>
      </c>
      <c r="BO8" s="8">
        <v>1</v>
      </c>
      <c r="BP8" s="8">
        <v>1</v>
      </c>
      <c r="BQ8" s="8">
        <v>1</v>
      </c>
      <c r="BR8" s="8">
        <v>1</v>
      </c>
      <c r="BS8" s="8">
        <v>1</v>
      </c>
      <c r="BU8" s="8" t="s">
        <v>100</v>
      </c>
      <c r="BV8" s="8" t="s">
        <v>101</v>
      </c>
      <c r="BW8" s="8" t="s">
        <v>102</v>
      </c>
      <c r="CE8" s="9" t="s">
        <v>50</v>
      </c>
    </row>
    <row r="9" spans="1:83" ht="22.5" customHeight="1">
      <c r="A9" s="84"/>
      <c r="B9" s="85"/>
      <c r="C9" s="86"/>
      <c r="D9" s="149" t="s">
        <v>1949</v>
      </c>
      <c r="E9" s="258"/>
      <c r="F9" s="258"/>
      <c r="G9" s="258" t="s">
        <v>1914</v>
      </c>
      <c r="H9" s="258"/>
      <c r="I9" s="258"/>
      <c r="J9" s="258"/>
      <c r="K9" s="258"/>
      <c r="L9" s="258" t="s">
        <v>1915</v>
      </c>
      <c r="M9" s="259" t="s">
        <v>1950</v>
      </c>
      <c r="N9" s="259"/>
      <c r="O9" s="259"/>
      <c r="P9" s="259"/>
      <c r="Q9" s="259"/>
      <c r="R9" s="259"/>
      <c r="S9" s="259"/>
      <c r="T9" s="259"/>
      <c r="U9" s="259"/>
      <c r="V9" s="259"/>
      <c r="W9" s="259" t="s">
        <v>1917</v>
      </c>
      <c r="X9" s="259"/>
      <c r="Y9" s="259"/>
      <c r="Z9" s="259"/>
      <c r="AA9" s="259"/>
      <c r="AB9" s="259"/>
      <c r="AC9" s="259"/>
      <c r="AD9" s="259"/>
      <c r="AE9" s="259"/>
      <c r="AF9" s="259"/>
      <c r="AG9" s="259"/>
      <c r="AH9" s="260"/>
      <c r="AL9" s="9" t="s">
        <v>1951</v>
      </c>
      <c r="BC9" s="9" t="s">
        <v>10</v>
      </c>
      <c r="BD9" s="9">
        <v>2</v>
      </c>
      <c r="BE9" s="9" t="s">
        <v>46</v>
      </c>
      <c r="BH9" s="8">
        <v>2</v>
      </c>
      <c r="BI9" s="8">
        <v>2</v>
      </c>
      <c r="BJ9" s="8">
        <v>2</v>
      </c>
      <c r="BK9" s="8">
        <v>2</v>
      </c>
      <c r="BL9" s="8">
        <v>2</v>
      </c>
      <c r="BM9" s="8">
        <v>2</v>
      </c>
      <c r="BN9" s="8">
        <v>2</v>
      </c>
      <c r="BO9" s="8">
        <v>2</v>
      </c>
      <c r="BP9" s="8">
        <v>2</v>
      </c>
      <c r="BQ9" s="8">
        <v>2</v>
      </c>
      <c r="BR9" s="8">
        <v>2</v>
      </c>
      <c r="BS9" s="8">
        <v>2</v>
      </c>
      <c r="BU9" s="8" t="s">
        <v>103</v>
      </c>
      <c r="BV9" s="8" t="s">
        <v>104</v>
      </c>
      <c r="BW9" s="8" t="s">
        <v>105</v>
      </c>
      <c r="CE9" s="9" t="s">
        <v>51</v>
      </c>
    </row>
    <row r="10" spans="1:83" ht="22.5" customHeight="1" thickBot="1">
      <c r="A10" s="84"/>
      <c r="B10" s="85"/>
      <c r="C10" s="86"/>
      <c r="D10" s="149"/>
      <c r="E10" s="258"/>
      <c r="F10" s="258"/>
      <c r="G10" s="258"/>
      <c r="H10" s="258"/>
      <c r="I10" s="258"/>
      <c r="J10" s="258"/>
      <c r="K10" s="258"/>
      <c r="L10" s="258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61"/>
      <c r="X10" s="261"/>
      <c r="Y10" s="261"/>
      <c r="Z10" s="261"/>
      <c r="AA10" s="261"/>
      <c r="AB10" s="261"/>
      <c r="AC10" s="261"/>
      <c r="AD10" s="261"/>
      <c r="AE10" s="261"/>
      <c r="AF10" s="261"/>
      <c r="AG10" s="261"/>
      <c r="AH10" s="262"/>
      <c r="AL10" s="9" t="s">
        <v>8</v>
      </c>
      <c r="BC10" s="9" t="s">
        <v>11</v>
      </c>
      <c r="BD10" s="9">
        <v>3</v>
      </c>
      <c r="BE10" s="9" t="s">
        <v>47</v>
      </c>
      <c r="BH10" s="8">
        <v>3</v>
      </c>
      <c r="BI10" s="8">
        <v>3</v>
      </c>
      <c r="BJ10" s="8">
        <v>3</v>
      </c>
      <c r="BK10" s="8">
        <v>3</v>
      </c>
      <c r="BL10" s="8">
        <v>3</v>
      </c>
      <c r="BM10" s="8">
        <v>3</v>
      </c>
      <c r="BN10" s="8">
        <v>3</v>
      </c>
      <c r="BO10" s="8">
        <v>3</v>
      </c>
      <c r="BP10" s="8">
        <v>3</v>
      </c>
      <c r="BQ10" s="8">
        <v>3</v>
      </c>
      <c r="BR10" s="8">
        <v>3</v>
      </c>
      <c r="BS10" s="8">
        <v>3</v>
      </c>
      <c r="BU10" s="8" t="s">
        <v>106</v>
      </c>
      <c r="BV10" s="8" t="s">
        <v>107</v>
      </c>
      <c r="BW10" s="8" t="s">
        <v>108</v>
      </c>
      <c r="CE10" s="9" t="s">
        <v>52</v>
      </c>
    </row>
    <row r="11" spans="1:83" ht="18.75" customHeight="1">
      <c r="A11" s="263" t="s">
        <v>94</v>
      </c>
      <c r="B11" s="264"/>
      <c r="C11" s="269" t="s">
        <v>1952</v>
      </c>
      <c r="D11" s="269"/>
      <c r="E11" s="269"/>
      <c r="F11" s="269"/>
      <c r="G11" s="270" t="s">
        <v>2048</v>
      </c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1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BC11" s="9"/>
      <c r="BD11" s="9"/>
      <c r="BE11" s="9"/>
      <c r="CE11" s="9" t="s">
        <v>53</v>
      </c>
    </row>
    <row r="12" spans="1:83" ht="18.75" customHeight="1">
      <c r="A12" s="265"/>
      <c r="B12" s="266"/>
      <c r="C12" s="272" t="s">
        <v>1340</v>
      </c>
      <c r="D12" s="272"/>
      <c r="E12" s="272"/>
      <c r="F12" s="272"/>
      <c r="G12" s="273" t="s">
        <v>2044</v>
      </c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BE12" s="9" t="s">
        <v>86</v>
      </c>
      <c r="BU12" s="8" t="s">
        <v>177</v>
      </c>
      <c r="BV12" s="8" t="s">
        <v>178</v>
      </c>
      <c r="BW12" s="8" t="s">
        <v>179</v>
      </c>
      <c r="CE12" s="9" t="s">
        <v>54</v>
      </c>
    </row>
    <row r="13" spans="1:83" ht="18.75" customHeight="1">
      <c r="A13" s="265"/>
      <c r="B13" s="266"/>
      <c r="C13" s="272"/>
      <c r="D13" s="272"/>
      <c r="E13" s="272"/>
      <c r="F13" s="272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BE13" s="9" t="s">
        <v>87</v>
      </c>
      <c r="BU13" s="8" t="s">
        <v>180</v>
      </c>
      <c r="BV13" s="8" t="s">
        <v>181</v>
      </c>
      <c r="BW13" s="8" t="s">
        <v>182</v>
      </c>
      <c r="CE13" s="9" t="s">
        <v>55</v>
      </c>
    </row>
    <row r="14" spans="1:83" ht="18.75" customHeight="1">
      <c r="A14" s="265"/>
      <c r="B14" s="266"/>
      <c r="C14" s="272" t="s">
        <v>1342</v>
      </c>
      <c r="D14" s="272"/>
      <c r="E14" s="272"/>
      <c r="F14" s="272"/>
      <c r="G14" s="276" t="s">
        <v>1953</v>
      </c>
      <c r="H14" s="276"/>
      <c r="I14" s="276"/>
      <c r="J14" s="277"/>
      <c r="K14" s="280" t="s">
        <v>1954</v>
      </c>
      <c r="L14" s="282" t="s">
        <v>1955</v>
      </c>
      <c r="M14" s="276"/>
      <c r="N14" s="276"/>
      <c r="O14" s="276"/>
      <c r="P14" s="283"/>
      <c r="Q14" s="286" t="s">
        <v>1956</v>
      </c>
      <c r="R14" s="288" t="s">
        <v>1957</v>
      </c>
      <c r="S14" s="276"/>
      <c r="T14" s="276"/>
      <c r="U14" s="276"/>
      <c r="V14" s="289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BE14" s="9" t="s">
        <v>88</v>
      </c>
      <c r="BU14" s="8" t="s">
        <v>183</v>
      </c>
      <c r="BV14" s="8" t="s">
        <v>184</v>
      </c>
      <c r="BW14" s="8" t="s">
        <v>26</v>
      </c>
      <c r="CE14" s="9" t="s">
        <v>56</v>
      </c>
    </row>
    <row r="15" spans="1:83" ht="18.75" customHeight="1" thickBot="1">
      <c r="A15" s="267"/>
      <c r="B15" s="268"/>
      <c r="C15" s="275"/>
      <c r="D15" s="275"/>
      <c r="E15" s="275"/>
      <c r="F15" s="275"/>
      <c r="G15" s="278"/>
      <c r="H15" s="278"/>
      <c r="I15" s="278"/>
      <c r="J15" s="279"/>
      <c r="K15" s="281"/>
      <c r="L15" s="284"/>
      <c r="M15" s="278"/>
      <c r="N15" s="278"/>
      <c r="O15" s="278"/>
      <c r="P15" s="285"/>
      <c r="Q15" s="287"/>
      <c r="R15" s="290"/>
      <c r="S15" s="278"/>
      <c r="T15" s="278"/>
      <c r="U15" s="278"/>
      <c r="V15" s="291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BE15" s="9" t="s">
        <v>89</v>
      </c>
      <c r="BU15" s="8" t="s">
        <v>185</v>
      </c>
      <c r="BV15" s="8" t="s">
        <v>186</v>
      </c>
      <c r="BW15" s="8" t="s">
        <v>187</v>
      </c>
      <c r="CE15" s="9" t="s">
        <v>57</v>
      </c>
    </row>
    <row r="16" spans="1:83" ht="18.75" customHeight="1">
      <c r="A16" s="263" t="s">
        <v>1958</v>
      </c>
      <c r="B16" s="264"/>
      <c r="C16" s="269" t="s">
        <v>1946</v>
      </c>
      <c r="D16" s="269"/>
      <c r="E16" s="269"/>
      <c r="F16" s="269"/>
      <c r="G16" s="270" t="s">
        <v>2049</v>
      </c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1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BE16" s="9" t="s">
        <v>90</v>
      </c>
      <c r="BU16" s="8" t="s">
        <v>188</v>
      </c>
      <c r="BV16" s="8" t="s">
        <v>189</v>
      </c>
      <c r="BW16" s="8" t="s">
        <v>190</v>
      </c>
      <c r="CE16" s="9" t="s">
        <v>58</v>
      </c>
    </row>
    <row r="17" spans="1:83" ht="18.75" customHeight="1">
      <c r="A17" s="265"/>
      <c r="B17" s="266"/>
      <c r="C17" s="272" t="s">
        <v>1340</v>
      </c>
      <c r="D17" s="272"/>
      <c r="E17" s="272"/>
      <c r="F17" s="272"/>
      <c r="G17" s="273" t="s">
        <v>2045</v>
      </c>
      <c r="H17" s="273"/>
      <c r="I17" s="273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BE17" s="9" t="s">
        <v>91</v>
      </c>
      <c r="BU17" s="8" t="s">
        <v>191</v>
      </c>
      <c r="BV17" s="8" t="s">
        <v>192</v>
      </c>
      <c r="BW17" s="8" t="s">
        <v>193</v>
      </c>
      <c r="CE17" s="9" t="s">
        <v>59</v>
      </c>
    </row>
    <row r="18" spans="1:83" ht="18.75" customHeight="1">
      <c r="A18" s="265"/>
      <c r="B18" s="266"/>
      <c r="C18" s="272"/>
      <c r="D18" s="272"/>
      <c r="E18" s="272"/>
      <c r="F18" s="272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BE18" s="9" t="s">
        <v>92</v>
      </c>
      <c r="BU18" s="8" t="s">
        <v>194</v>
      </c>
      <c r="BV18" s="8" t="s">
        <v>195</v>
      </c>
      <c r="BW18" s="8" t="s">
        <v>196</v>
      </c>
      <c r="CE18" s="9" t="s">
        <v>60</v>
      </c>
    </row>
    <row r="19" spans="1:83" ht="18.75" customHeight="1">
      <c r="A19" s="265"/>
      <c r="B19" s="266"/>
      <c r="C19" s="272" t="s">
        <v>1342</v>
      </c>
      <c r="D19" s="272"/>
      <c r="E19" s="272"/>
      <c r="F19" s="272"/>
      <c r="G19" s="276" t="s">
        <v>1959</v>
      </c>
      <c r="H19" s="276"/>
      <c r="I19" s="276"/>
      <c r="J19" s="277"/>
      <c r="K19" s="286" t="s">
        <v>1954</v>
      </c>
      <c r="L19" s="282" t="s">
        <v>1960</v>
      </c>
      <c r="M19" s="276"/>
      <c r="N19" s="276"/>
      <c r="O19" s="276"/>
      <c r="P19" s="283"/>
      <c r="Q19" s="286" t="s">
        <v>1956</v>
      </c>
      <c r="R19" s="282" t="s">
        <v>1961</v>
      </c>
      <c r="S19" s="276"/>
      <c r="T19" s="276"/>
      <c r="U19" s="276"/>
      <c r="V19" s="289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BU19" s="8" t="s">
        <v>197</v>
      </c>
      <c r="BV19" s="8" t="s">
        <v>198</v>
      </c>
      <c r="BW19" s="8" t="s">
        <v>199</v>
      </c>
      <c r="CE19" s="9" t="s">
        <v>61</v>
      </c>
    </row>
    <row r="20" spans="1:83" ht="18.75" customHeight="1" thickBot="1">
      <c r="A20" s="267"/>
      <c r="B20" s="268"/>
      <c r="C20" s="275"/>
      <c r="D20" s="275"/>
      <c r="E20" s="275"/>
      <c r="F20" s="275"/>
      <c r="G20" s="278"/>
      <c r="H20" s="278"/>
      <c r="I20" s="278"/>
      <c r="J20" s="279"/>
      <c r="K20" s="287"/>
      <c r="L20" s="284"/>
      <c r="M20" s="278"/>
      <c r="N20" s="278"/>
      <c r="O20" s="278"/>
      <c r="P20" s="285"/>
      <c r="Q20" s="287"/>
      <c r="R20" s="284"/>
      <c r="S20" s="278"/>
      <c r="T20" s="278"/>
      <c r="U20" s="278"/>
      <c r="V20" s="291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BU20" s="8" t="s">
        <v>200</v>
      </c>
      <c r="BV20" s="8" t="s">
        <v>201</v>
      </c>
      <c r="BW20" s="8" t="s">
        <v>202</v>
      </c>
      <c r="CE20" s="9" t="s">
        <v>62</v>
      </c>
    </row>
    <row r="21" spans="1:83" ht="18.75" customHeight="1">
      <c r="A21" s="263" t="s">
        <v>1962</v>
      </c>
      <c r="B21" s="264"/>
      <c r="C21" s="269" t="s">
        <v>1963</v>
      </c>
      <c r="D21" s="269"/>
      <c r="E21" s="269"/>
      <c r="F21" s="269"/>
      <c r="G21" s="270" t="s">
        <v>2050</v>
      </c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1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BU21" s="8" t="s">
        <v>203</v>
      </c>
      <c r="BV21" s="8" t="s">
        <v>204</v>
      </c>
      <c r="BW21" s="8" t="s">
        <v>205</v>
      </c>
      <c r="CE21" s="9" t="s">
        <v>63</v>
      </c>
    </row>
    <row r="22" spans="1:83" ht="18.75" customHeight="1">
      <c r="A22" s="265"/>
      <c r="B22" s="266"/>
      <c r="C22" s="272" t="s">
        <v>1340</v>
      </c>
      <c r="D22" s="272"/>
      <c r="E22" s="272"/>
      <c r="F22" s="272"/>
      <c r="G22" s="273" t="s">
        <v>2047</v>
      </c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BU22" s="8" t="s">
        <v>206</v>
      </c>
      <c r="BV22" s="8" t="s">
        <v>207</v>
      </c>
      <c r="BW22" s="8" t="s">
        <v>208</v>
      </c>
      <c r="CE22" s="9" t="s">
        <v>64</v>
      </c>
    </row>
    <row r="23" spans="1:83" ht="18.75" customHeight="1">
      <c r="A23" s="265"/>
      <c r="B23" s="266"/>
      <c r="C23" s="272"/>
      <c r="D23" s="272"/>
      <c r="E23" s="272"/>
      <c r="F23" s="272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BU23" s="8" t="s">
        <v>209</v>
      </c>
      <c r="BV23" s="8" t="s">
        <v>210</v>
      </c>
      <c r="BW23" s="8" t="s">
        <v>211</v>
      </c>
      <c r="CE23" s="9" t="s">
        <v>65</v>
      </c>
    </row>
    <row r="24" spans="1:83" ht="18.75" customHeight="1">
      <c r="A24" s="265"/>
      <c r="B24" s="266"/>
      <c r="C24" s="272" t="s">
        <v>1342</v>
      </c>
      <c r="D24" s="272"/>
      <c r="E24" s="272"/>
      <c r="F24" s="272"/>
      <c r="G24" s="276" t="s">
        <v>1964</v>
      </c>
      <c r="H24" s="276"/>
      <c r="I24" s="276"/>
      <c r="J24" s="277"/>
      <c r="K24" s="280" t="s">
        <v>4</v>
      </c>
      <c r="L24" s="282" t="s">
        <v>1965</v>
      </c>
      <c r="M24" s="276"/>
      <c r="N24" s="276"/>
      <c r="O24" s="276"/>
      <c r="P24" s="277"/>
      <c r="Q24" s="286" t="s">
        <v>1966</v>
      </c>
      <c r="R24" s="288" t="s">
        <v>1967</v>
      </c>
      <c r="S24" s="276"/>
      <c r="T24" s="276"/>
      <c r="U24" s="276"/>
      <c r="V24" s="289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BU24" s="8" t="s">
        <v>212</v>
      </c>
      <c r="BV24" s="8" t="s">
        <v>213</v>
      </c>
      <c r="BW24" s="8" t="s">
        <v>214</v>
      </c>
      <c r="CE24" s="9" t="s">
        <v>66</v>
      </c>
    </row>
    <row r="25" spans="1:83" ht="18.75" customHeight="1" thickBot="1">
      <c r="A25" s="267"/>
      <c r="B25" s="268"/>
      <c r="C25" s="275"/>
      <c r="D25" s="275"/>
      <c r="E25" s="275"/>
      <c r="F25" s="275"/>
      <c r="G25" s="278"/>
      <c r="H25" s="278"/>
      <c r="I25" s="278"/>
      <c r="J25" s="279"/>
      <c r="K25" s="281"/>
      <c r="L25" s="284"/>
      <c r="M25" s="278"/>
      <c r="N25" s="278"/>
      <c r="O25" s="278"/>
      <c r="P25" s="279"/>
      <c r="Q25" s="287"/>
      <c r="R25" s="290"/>
      <c r="S25" s="278"/>
      <c r="T25" s="278"/>
      <c r="U25" s="278"/>
      <c r="V25" s="291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BU25" s="8" t="s">
        <v>215</v>
      </c>
      <c r="BV25" s="8" t="s">
        <v>216</v>
      </c>
      <c r="BW25" s="8" t="s">
        <v>217</v>
      </c>
      <c r="CE25" s="9" t="s">
        <v>67</v>
      </c>
    </row>
    <row r="26" spans="1:83" ht="18.75" customHeight="1">
      <c r="A26" s="263" t="s">
        <v>1347</v>
      </c>
      <c r="B26" s="264"/>
      <c r="C26" s="292" t="s">
        <v>1341</v>
      </c>
      <c r="D26" s="292"/>
      <c r="E26" s="292"/>
      <c r="F26" s="292"/>
      <c r="G26" s="270" t="s">
        <v>2050</v>
      </c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1"/>
      <c r="W26" s="36"/>
      <c r="X26" s="36"/>
      <c r="Y26" s="36"/>
      <c r="Z26" s="4"/>
      <c r="AA26" s="4"/>
      <c r="AB26" s="4"/>
      <c r="AC26" s="4"/>
      <c r="AD26" s="4"/>
      <c r="AE26" s="4"/>
      <c r="AF26" s="4"/>
      <c r="AG26" s="4"/>
      <c r="AH26" s="4"/>
      <c r="BU26" s="8" t="s">
        <v>218</v>
      </c>
      <c r="BV26" s="8" t="s">
        <v>219</v>
      </c>
      <c r="BW26" s="8" t="s">
        <v>220</v>
      </c>
      <c r="CE26" s="9" t="s">
        <v>68</v>
      </c>
    </row>
    <row r="27" spans="1:83" ht="18.75" customHeight="1">
      <c r="A27" s="265"/>
      <c r="B27" s="266"/>
      <c r="C27" s="272" t="s">
        <v>1340</v>
      </c>
      <c r="D27" s="272"/>
      <c r="E27" s="272"/>
      <c r="F27" s="272"/>
      <c r="G27" s="273" t="s">
        <v>2047</v>
      </c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4"/>
      <c r="W27" s="36"/>
      <c r="X27" s="36"/>
      <c r="Y27" s="36"/>
      <c r="Z27" s="4"/>
      <c r="AA27" s="4"/>
      <c r="AB27" s="4"/>
      <c r="AC27" s="4"/>
      <c r="AD27" s="4"/>
      <c r="AE27" s="4"/>
      <c r="AF27" s="4"/>
      <c r="AG27" s="4"/>
      <c r="AH27" s="4"/>
      <c r="BU27" s="8" t="s">
        <v>221</v>
      </c>
      <c r="BV27" s="8" t="s">
        <v>222</v>
      </c>
      <c r="BW27" s="8" t="s">
        <v>223</v>
      </c>
      <c r="CE27" s="9" t="s">
        <v>69</v>
      </c>
    </row>
    <row r="28" spans="1:83" ht="18.75" customHeight="1">
      <c r="A28" s="265"/>
      <c r="B28" s="266"/>
      <c r="C28" s="272"/>
      <c r="D28" s="272"/>
      <c r="E28" s="272"/>
      <c r="F28" s="272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4"/>
      <c r="W28" s="36"/>
      <c r="X28" s="36"/>
      <c r="Y28" s="36"/>
      <c r="Z28" s="4"/>
      <c r="AA28" s="4"/>
      <c r="AB28" s="4"/>
      <c r="AC28" s="4"/>
      <c r="AD28" s="4"/>
      <c r="AE28" s="4"/>
      <c r="AF28" s="4"/>
      <c r="AG28" s="4"/>
      <c r="AH28" s="4"/>
      <c r="BU28" s="8" t="s">
        <v>224</v>
      </c>
      <c r="BV28" s="8" t="s">
        <v>225</v>
      </c>
      <c r="BW28" s="8" t="s">
        <v>226</v>
      </c>
      <c r="CE28" s="9" t="s">
        <v>70</v>
      </c>
    </row>
    <row r="29" spans="1:83" ht="18.75" customHeight="1">
      <c r="A29" s="265"/>
      <c r="B29" s="266"/>
      <c r="C29" s="272" t="s">
        <v>1345</v>
      </c>
      <c r="D29" s="272"/>
      <c r="E29" s="272"/>
      <c r="F29" s="272"/>
      <c r="G29" s="273" t="s">
        <v>1968</v>
      </c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4"/>
      <c r="W29" s="36"/>
      <c r="X29" s="36"/>
      <c r="Y29" s="36"/>
      <c r="Z29" s="4"/>
      <c r="AA29" s="4"/>
      <c r="AB29" s="4"/>
      <c r="AC29" s="4"/>
      <c r="AD29" s="4"/>
      <c r="AE29" s="4"/>
      <c r="AF29" s="4"/>
      <c r="AG29" s="4"/>
      <c r="AH29" s="4"/>
      <c r="CE29" s="9" t="s">
        <v>71</v>
      </c>
    </row>
    <row r="30" spans="1:83" ht="18.75" customHeight="1" thickBot="1">
      <c r="A30" s="265"/>
      <c r="B30" s="266"/>
      <c r="C30" s="272"/>
      <c r="D30" s="272"/>
      <c r="E30" s="272"/>
      <c r="F30" s="272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4"/>
      <c r="W30" s="11"/>
      <c r="X30" s="38"/>
      <c r="Y30" s="38"/>
      <c r="Z30" s="36"/>
      <c r="AA30" s="36"/>
      <c r="AB30" s="36"/>
      <c r="AC30" s="36"/>
      <c r="AD30" s="36"/>
      <c r="AE30" s="36"/>
      <c r="AF30" s="36"/>
      <c r="AG30" s="36"/>
      <c r="AH30" s="4"/>
      <c r="CE30" s="9" t="s">
        <v>72</v>
      </c>
    </row>
    <row r="31" spans="1:83" ht="18.75" customHeight="1">
      <c r="A31" s="265"/>
      <c r="B31" s="266"/>
      <c r="C31" s="272" t="s">
        <v>1344</v>
      </c>
      <c r="D31" s="272"/>
      <c r="E31" s="272"/>
      <c r="F31" s="272"/>
      <c r="G31" s="58" t="s">
        <v>1969</v>
      </c>
      <c r="H31" s="293">
        <v>130</v>
      </c>
      <c r="I31" s="294"/>
      <c r="J31" s="295"/>
      <c r="K31" s="59" t="s">
        <v>1956</v>
      </c>
      <c r="L31" s="296">
        <v>21</v>
      </c>
      <c r="M31" s="297"/>
      <c r="N31" s="297"/>
      <c r="O31" s="298"/>
      <c r="P31" s="299"/>
      <c r="Q31" s="300"/>
      <c r="R31" s="300"/>
      <c r="S31" s="300"/>
      <c r="T31" s="300"/>
      <c r="U31" s="300"/>
      <c r="V31" s="300"/>
      <c r="W31" s="301"/>
      <c r="X31" s="301"/>
      <c r="Y31" s="302"/>
      <c r="Z31" s="303" t="s">
        <v>1343</v>
      </c>
      <c r="AA31" s="304"/>
      <c r="AB31" s="304"/>
      <c r="AC31" s="304"/>
      <c r="AD31" s="304"/>
      <c r="AE31" s="304"/>
      <c r="AF31" s="304"/>
      <c r="AG31" s="304"/>
      <c r="AH31" s="305"/>
      <c r="BU31" s="8" t="s">
        <v>227</v>
      </c>
      <c r="BV31" s="8" t="s">
        <v>228</v>
      </c>
      <c r="BW31" s="8" t="s">
        <v>229</v>
      </c>
      <c r="CE31" s="9" t="s">
        <v>73</v>
      </c>
    </row>
    <row r="32" spans="1:83" ht="18.75" customHeight="1">
      <c r="A32" s="265"/>
      <c r="B32" s="266"/>
      <c r="C32" s="272"/>
      <c r="D32" s="272"/>
      <c r="E32" s="272"/>
      <c r="F32" s="272"/>
      <c r="G32" s="149" t="s">
        <v>1913</v>
      </c>
      <c r="H32" s="258"/>
      <c r="I32" s="258"/>
      <c r="J32" s="167" t="s">
        <v>1970</v>
      </c>
      <c r="K32" s="306"/>
      <c r="L32" s="306"/>
      <c r="M32" s="306"/>
      <c r="N32" s="150"/>
      <c r="O32" s="165" t="s">
        <v>1915</v>
      </c>
      <c r="P32" s="310" t="s">
        <v>1971</v>
      </c>
      <c r="Q32" s="311"/>
      <c r="R32" s="311"/>
      <c r="S32" s="311"/>
      <c r="T32" s="311"/>
      <c r="U32" s="311"/>
      <c r="V32" s="311"/>
      <c r="W32" s="311"/>
      <c r="X32" s="311"/>
      <c r="Y32" s="312"/>
      <c r="Z32" s="310" t="s">
        <v>1972</v>
      </c>
      <c r="AA32" s="311"/>
      <c r="AB32" s="311"/>
      <c r="AC32" s="311"/>
      <c r="AD32" s="311"/>
      <c r="AE32" s="311"/>
      <c r="AF32" s="311"/>
      <c r="AG32" s="311"/>
      <c r="AH32" s="315"/>
      <c r="BU32" s="8" t="s">
        <v>230</v>
      </c>
      <c r="BV32" s="8" t="s">
        <v>231</v>
      </c>
      <c r="BW32" s="8" t="s">
        <v>232</v>
      </c>
      <c r="CE32" s="9" t="s">
        <v>74</v>
      </c>
    </row>
    <row r="33" spans="1:83" ht="18.75" customHeight="1" thickBot="1">
      <c r="A33" s="265"/>
      <c r="B33" s="266"/>
      <c r="C33" s="272"/>
      <c r="D33" s="272"/>
      <c r="E33" s="272"/>
      <c r="F33" s="272"/>
      <c r="G33" s="149"/>
      <c r="H33" s="258"/>
      <c r="I33" s="258"/>
      <c r="J33" s="307"/>
      <c r="K33" s="273"/>
      <c r="L33" s="273"/>
      <c r="M33" s="273"/>
      <c r="N33" s="308"/>
      <c r="O33" s="309"/>
      <c r="P33" s="288"/>
      <c r="Q33" s="276"/>
      <c r="R33" s="276"/>
      <c r="S33" s="276"/>
      <c r="T33" s="276"/>
      <c r="U33" s="276"/>
      <c r="V33" s="276"/>
      <c r="W33" s="313"/>
      <c r="X33" s="313"/>
      <c r="Y33" s="314"/>
      <c r="Z33" s="316"/>
      <c r="AA33" s="313"/>
      <c r="AB33" s="313"/>
      <c r="AC33" s="313"/>
      <c r="AD33" s="313"/>
      <c r="AE33" s="313"/>
      <c r="AF33" s="313"/>
      <c r="AG33" s="313"/>
      <c r="AH33" s="317"/>
      <c r="BU33" s="8" t="s">
        <v>233</v>
      </c>
      <c r="BV33" s="8" t="s">
        <v>234</v>
      </c>
      <c r="BW33" s="8" t="s">
        <v>235</v>
      </c>
      <c r="CE33" s="9" t="s">
        <v>75</v>
      </c>
    </row>
    <row r="34" spans="1:83" ht="18.75" customHeight="1">
      <c r="A34" s="265"/>
      <c r="B34" s="266"/>
      <c r="C34" s="272" t="s">
        <v>1346</v>
      </c>
      <c r="D34" s="272"/>
      <c r="E34" s="272"/>
      <c r="F34" s="272"/>
      <c r="G34" s="276" t="s">
        <v>1973</v>
      </c>
      <c r="H34" s="276"/>
      <c r="I34" s="276"/>
      <c r="J34" s="283"/>
      <c r="K34" s="286" t="s">
        <v>1966</v>
      </c>
      <c r="L34" s="282" t="s">
        <v>1974</v>
      </c>
      <c r="M34" s="276"/>
      <c r="N34" s="276"/>
      <c r="O34" s="276"/>
      <c r="P34" s="283"/>
      <c r="Q34" s="286" t="s">
        <v>1975</v>
      </c>
      <c r="R34" s="288" t="s">
        <v>1976</v>
      </c>
      <c r="S34" s="276"/>
      <c r="T34" s="276"/>
      <c r="U34" s="276"/>
      <c r="V34" s="289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BU34" s="8" t="s">
        <v>236</v>
      </c>
      <c r="BV34" s="8" t="s">
        <v>237</v>
      </c>
      <c r="BW34" s="8" t="s">
        <v>238</v>
      </c>
      <c r="CE34" s="9" t="s">
        <v>76</v>
      </c>
    </row>
    <row r="35" spans="1:83" ht="18.75" customHeight="1">
      <c r="A35" s="265"/>
      <c r="B35" s="266"/>
      <c r="C35" s="272"/>
      <c r="D35" s="272"/>
      <c r="E35" s="272"/>
      <c r="F35" s="272"/>
      <c r="G35" s="276"/>
      <c r="H35" s="276"/>
      <c r="I35" s="276"/>
      <c r="J35" s="283"/>
      <c r="K35" s="286"/>
      <c r="L35" s="282"/>
      <c r="M35" s="276"/>
      <c r="N35" s="276"/>
      <c r="O35" s="276"/>
      <c r="P35" s="283"/>
      <c r="Q35" s="286"/>
      <c r="R35" s="288"/>
      <c r="S35" s="276"/>
      <c r="T35" s="276"/>
      <c r="U35" s="276"/>
      <c r="V35" s="289"/>
      <c r="W35" s="36"/>
      <c r="X35" s="36"/>
      <c r="Y35" s="36"/>
      <c r="Z35" s="4"/>
      <c r="AA35" s="4"/>
      <c r="AB35" s="4"/>
      <c r="AC35" s="4"/>
      <c r="AD35" s="4"/>
      <c r="AE35" s="4"/>
      <c r="AF35" s="4"/>
      <c r="AG35" s="4"/>
      <c r="AH35" s="4"/>
      <c r="BU35" s="8" t="s">
        <v>239</v>
      </c>
      <c r="BV35" s="8" t="s">
        <v>240</v>
      </c>
      <c r="BW35" s="8" t="s">
        <v>241</v>
      </c>
      <c r="CE35" s="9" t="s">
        <v>77</v>
      </c>
    </row>
    <row r="36" spans="1:83" ht="18.75" customHeight="1">
      <c r="A36" s="265"/>
      <c r="B36" s="266"/>
      <c r="C36" s="272" t="s">
        <v>1342</v>
      </c>
      <c r="D36" s="272"/>
      <c r="E36" s="272"/>
      <c r="F36" s="272"/>
      <c r="G36" s="276" t="s">
        <v>1977</v>
      </c>
      <c r="H36" s="276"/>
      <c r="I36" s="276"/>
      <c r="J36" s="283"/>
      <c r="K36" s="286" t="s">
        <v>1956</v>
      </c>
      <c r="L36" s="282" t="s">
        <v>1978</v>
      </c>
      <c r="M36" s="276"/>
      <c r="N36" s="276"/>
      <c r="O36" s="276"/>
      <c r="P36" s="283"/>
      <c r="Q36" s="286" t="s">
        <v>1956</v>
      </c>
      <c r="R36" s="288" t="s">
        <v>1979</v>
      </c>
      <c r="S36" s="276"/>
      <c r="T36" s="276"/>
      <c r="U36" s="276"/>
      <c r="V36" s="289"/>
      <c r="W36" s="36"/>
      <c r="X36" s="36"/>
      <c r="Y36" s="36"/>
      <c r="Z36" s="4"/>
      <c r="AA36" s="4"/>
      <c r="AB36" s="4"/>
      <c r="AC36" s="4"/>
      <c r="AD36" s="4"/>
      <c r="AE36" s="4"/>
      <c r="AF36" s="4"/>
      <c r="AG36" s="4"/>
      <c r="AH36" s="4"/>
      <c r="BU36" s="8" t="s">
        <v>242</v>
      </c>
      <c r="BV36" s="8" t="s">
        <v>243</v>
      </c>
      <c r="BW36" s="8" t="s">
        <v>244</v>
      </c>
      <c r="CE36" s="9" t="s">
        <v>78</v>
      </c>
    </row>
    <row r="37" spans="1:83" ht="18.75" customHeight="1">
      <c r="A37" s="265"/>
      <c r="B37" s="266"/>
      <c r="C37" s="272"/>
      <c r="D37" s="272"/>
      <c r="E37" s="272"/>
      <c r="F37" s="272"/>
      <c r="G37" s="276"/>
      <c r="H37" s="276"/>
      <c r="I37" s="276"/>
      <c r="J37" s="283"/>
      <c r="K37" s="286"/>
      <c r="L37" s="282"/>
      <c r="M37" s="276"/>
      <c r="N37" s="276"/>
      <c r="O37" s="276"/>
      <c r="P37" s="283"/>
      <c r="Q37" s="286"/>
      <c r="R37" s="288"/>
      <c r="S37" s="276"/>
      <c r="T37" s="276"/>
      <c r="U37" s="276"/>
      <c r="V37" s="289"/>
      <c r="W37" s="36"/>
      <c r="X37" s="36"/>
      <c r="Y37" s="36"/>
      <c r="Z37" s="4"/>
      <c r="AA37" s="4"/>
      <c r="AB37" s="4"/>
      <c r="AC37" s="4"/>
      <c r="AD37" s="4"/>
      <c r="AE37" s="4"/>
      <c r="AF37" s="4"/>
      <c r="AG37" s="4"/>
      <c r="AH37" s="4"/>
      <c r="BU37" s="8" t="s">
        <v>245</v>
      </c>
      <c r="BV37" s="8" t="s">
        <v>246</v>
      </c>
      <c r="BW37" s="8" t="s">
        <v>247</v>
      </c>
      <c r="CE37" s="9" t="s">
        <v>79</v>
      </c>
    </row>
    <row r="38" spans="1:83" ht="18.75" customHeight="1">
      <c r="A38" s="265"/>
      <c r="B38" s="266"/>
      <c r="C38" s="318" t="s">
        <v>1980</v>
      </c>
      <c r="D38" s="272"/>
      <c r="E38" s="272"/>
      <c r="F38" s="272"/>
      <c r="G38" s="273" t="s">
        <v>1981</v>
      </c>
      <c r="H38" s="273"/>
      <c r="I38" s="273"/>
      <c r="J38" s="273"/>
      <c r="K38" s="273"/>
      <c r="L38" s="273"/>
      <c r="M38" s="273"/>
      <c r="N38" s="273"/>
      <c r="O38" s="308"/>
      <c r="P38" s="286" t="s">
        <v>1982</v>
      </c>
      <c r="Q38" s="321" t="s">
        <v>1983</v>
      </c>
      <c r="R38" s="273"/>
      <c r="S38" s="273"/>
      <c r="T38" s="273"/>
      <c r="U38" s="273"/>
      <c r="V38" s="274"/>
      <c r="W38" s="36"/>
      <c r="X38" s="36"/>
      <c r="Y38" s="36"/>
      <c r="Z38" s="4"/>
      <c r="AA38" s="4"/>
      <c r="AB38" s="4"/>
      <c r="AC38" s="4"/>
      <c r="AD38" s="4"/>
      <c r="AE38" s="4"/>
      <c r="AF38" s="4"/>
      <c r="AG38" s="4"/>
      <c r="AH38" s="4"/>
      <c r="BU38" s="8" t="s">
        <v>248</v>
      </c>
      <c r="BV38" s="8" t="s">
        <v>249</v>
      </c>
      <c r="BW38" s="8" t="s">
        <v>250</v>
      </c>
      <c r="CE38" s="9" t="s">
        <v>80</v>
      </c>
    </row>
    <row r="39" spans="1:83" ht="18.75" customHeight="1" thickBot="1">
      <c r="A39" s="267"/>
      <c r="B39" s="268"/>
      <c r="C39" s="275"/>
      <c r="D39" s="275"/>
      <c r="E39" s="275"/>
      <c r="F39" s="275"/>
      <c r="G39" s="319"/>
      <c r="H39" s="319"/>
      <c r="I39" s="319"/>
      <c r="J39" s="319"/>
      <c r="K39" s="319"/>
      <c r="L39" s="319"/>
      <c r="M39" s="319"/>
      <c r="N39" s="319"/>
      <c r="O39" s="320"/>
      <c r="P39" s="287"/>
      <c r="Q39" s="322"/>
      <c r="R39" s="319"/>
      <c r="S39" s="319"/>
      <c r="T39" s="319"/>
      <c r="U39" s="319"/>
      <c r="V39" s="323"/>
      <c r="W39" s="13"/>
      <c r="X39" s="36"/>
      <c r="Y39" s="36"/>
      <c r="Z39" s="4"/>
      <c r="AA39" s="4"/>
      <c r="AB39" s="4"/>
      <c r="AC39" s="4"/>
      <c r="AD39" s="4"/>
      <c r="AE39" s="4"/>
      <c r="AF39" s="4"/>
      <c r="AG39" s="4"/>
      <c r="AH39" s="4"/>
      <c r="BU39" s="8" t="s">
        <v>251</v>
      </c>
      <c r="BV39" s="8" t="s">
        <v>252</v>
      </c>
      <c r="BW39" s="8" t="s">
        <v>253</v>
      </c>
      <c r="CE39" s="9" t="s">
        <v>81</v>
      </c>
    </row>
    <row r="40" spans="73:83" ht="18.75" customHeight="1">
      <c r="BU40" s="8" t="s">
        <v>254</v>
      </c>
      <c r="BV40" s="8" t="s">
        <v>255</v>
      </c>
      <c r="BW40" s="8" t="s">
        <v>256</v>
      </c>
      <c r="CE40" s="9" t="s">
        <v>82</v>
      </c>
    </row>
    <row r="41" spans="73:83" ht="18.75" customHeight="1">
      <c r="BU41" s="8" t="s">
        <v>257</v>
      </c>
      <c r="BV41" s="8" t="s">
        <v>258</v>
      </c>
      <c r="BW41" s="8" t="s">
        <v>259</v>
      </c>
      <c r="CE41" s="9" t="s">
        <v>83</v>
      </c>
    </row>
    <row r="42" spans="73:83" ht="18.75" customHeight="1">
      <c r="BU42" s="8" t="s">
        <v>260</v>
      </c>
      <c r="BV42" s="8" t="s">
        <v>261</v>
      </c>
      <c r="BW42" s="8" t="s">
        <v>262</v>
      </c>
      <c r="CE42" s="9" t="s">
        <v>84</v>
      </c>
    </row>
    <row r="43" spans="73:83" ht="18.75" customHeight="1">
      <c r="BU43" s="8" t="s">
        <v>263</v>
      </c>
      <c r="BV43" s="8" t="s">
        <v>264</v>
      </c>
      <c r="BW43" s="8" t="s">
        <v>265</v>
      </c>
      <c r="CE43" s="9" t="s">
        <v>85</v>
      </c>
    </row>
    <row r="44" spans="73:83" ht="18.75" customHeight="1">
      <c r="BU44" s="8" t="s">
        <v>266</v>
      </c>
      <c r="BV44" s="8" t="s">
        <v>267</v>
      </c>
      <c r="BW44" s="8" t="s">
        <v>268</v>
      </c>
      <c r="CE44" s="9" t="s">
        <v>86</v>
      </c>
    </row>
    <row r="45" spans="73:83" ht="18.75" customHeight="1">
      <c r="BU45" s="8" t="s">
        <v>269</v>
      </c>
      <c r="BV45" s="8" t="s">
        <v>270</v>
      </c>
      <c r="BW45" s="8" t="s">
        <v>271</v>
      </c>
      <c r="CE45" s="9" t="s">
        <v>87</v>
      </c>
    </row>
    <row r="46" spans="73:83" ht="18.75" customHeight="1">
      <c r="BU46" s="8" t="s">
        <v>272</v>
      </c>
      <c r="BV46" s="8" t="s">
        <v>273</v>
      </c>
      <c r="BW46" s="8" t="s">
        <v>241</v>
      </c>
      <c r="CE46" s="9" t="s">
        <v>88</v>
      </c>
    </row>
    <row r="47" spans="73:83" ht="18.75" customHeight="1">
      <c r="BU47" s="8" t="s">
        <v>274</v>
      </c>
      <c r="BV47" s="8" t="s">
        <v>275</v>
      </c>
      <c r="BW47" s="8" t="s">
        <v>276</v>
      </c>
      <c r="CE47" s="9" t="s">
        <v>89</v>
      </c>
    </row>
    <row r="48" spans="73:83" ht="18.75" customHeight="1">
      <c r="BU48" s="8" t="s">
        <v>277</v>
      </c>
      <c r="BV48" s="8" t="s">
        <v>278</v>
      </c>
      <c r="BW48" s="8" t="s">
        <v>279</v>
      </c>
      <c r="CE48" s="9" t="s">
        <v>90</v>
      </c>
    </row>
    <row r="49" spans="73:83" ht="18.75" customHeight="1">
      <c r="BU49" s="8" t="s">
        <v>280</v>
      </c>
      <c r="BV49" s="8" t="s">
        <v>281</v>
      </c>
      <c r="BW49" s="8" t="s">
        <v>282</v>
      </c>
      <c r="CE49" s="9" t="s">
        <v>91</v>
      </c>
    </row>
    <row r="50" spans="73:83" ht="18.75" customHeight="1">
      <c r="BU50" s="8" t="s">
        <v>283</v>
      </c>
      <c r="BV50" s="8" t="s">
        <v>284</v>
      </c>
      <c r="BW50" s="8" t="s">
        <v>285</v>
      </c>
      <c r="CE50" s="9" t="s">
        <v>92</v>
      </c>
    </row>
    <row r="51" spans="73:75" ht="18.75" customHeight="1">
      <c r="BU51" s="8" t="s">
        <v>286</v>
      </c>
      <c r="BV51" s="8" t="s">
        <v>287</v>
      </c>
      <c r="BW51" s="8" t="s">
        <v>288</v>
      </c>
    </row>
    <row r="52" spans="73:75" ht="18.75" customHeight="1">
      <c r="BU52" s="8" t="s">
        <v>289</v>
      </c>
      <c r="BV52" s="8" t="s">
        <v>290</v>
      </c>
      <c r="BW52" s="8" t="s">
        <v>291</v>
      </c>
    </row>
    <row r="53" spans="73:75" ht="18.75" customHeight="1">
      <c r="BU53" s="8" t="s">
        <v>292</v>
      </c>
      <c r="BV53" s="8" t="s">
        <v>293</v>
      </c>
      <c r="BW53" s="8" t="s">
        <v>294</v>
      </c>
    </row>
    <row r="54" spans="73:75" ht="18.75" customHeight="1">
      <c r="BU54" s="8" t="s">
        <v>295</v>
      </c>
      <c r="BV54" s="8" t="s">
        <v>296</v>
      </c>
      <c r="BW54" s="8" t="s">
        <v>297</v>
      </c>
    </row>
    <row r="55" spans="73:75" ht="13.5">
      <c r="BU55" s="8" t="s">
        <v>298</v>
      </c>
      <c r="BV55" s="8" t="s">
        <v>299</v>
      </c>
      <c r="BW55" s="8" t="s">
        <v>300</v>
      </c>
    </row>
    <row r="56" spans="73:75" ht="13.5">
      <c r="BU56" s="8" t="s">
        <v>301</v>
      </c>
      <c r="BV56" s="8" t="s">
        <v>302</v>
      </c>
      <c r="BW56" s="8" t="s">
        <v>303</v>
      </c>
    </row>
    <row r="57" spans="73:75" ht="13.5">
      <c r="BU57" s="8" t="s">
        <v>304</v>
      </c>
      <c r="BV57" s="8" t="s">
        <v>305</v>
      </c>
      <c r="BW57" s="8" t="s">
        <v>306</v>
      </c>
    </row>
    <row r="58" spans="73:75" ht="13.5">
      <c r="BU58" s="8" t="s">
        <v>307</v>
      </c>
      <c r="BV58" s="8" t="s">
        <v>308</v>
      </c>
      <c r="BW58" s="8" t="s">
        <v>309</v>
      </c>
    </row>
    <row r="59" spans="73:75" ht="13.5">
      <c r="BU59" s="8" t="s">
        <v>310</v>
      </c>
      <c r="BV59" s="8" t="s">
        <v>311</v>
      </c>
      <c r="BW59" s="8" t="s">
        <v>312</v>
      </c>
    </row>
    <row r="60" spans="73:75" ht="13.5">
      <c r="BU60" s="8" t="s">
        <v>313</v>
      </c>
      <c r="BV60" s="8" t="s">
        <v>314</v>
      </c>
      <c r="BW60" s="8" t="s">
        <v>315</v>
      </c>
    </row>
    <row r="61" spans="73:75" ht="13.5">
      <c r="BU61" s="8" t="s">
        <v>316</v>
      </c>
      <c r="BV61" s="8" t="s">
        <v>317</v>
      </c>
      <c r="BW61" s="8" t="s">
        <v>318</v>
      </c>
    </row>
    <row r="62" spans="73:75" ht="13.5">
      <c r="BU62" s="8" t="s">
        <v>319</v>
      </c>
      <c r="BV62" s="8" t="s">
        <v>320</v>
      </c>
      <c r="BW62" s="8" t="s">
        <v>321</v>
      </c>
    </row>
    <row r="63" spans="73:75" ht="13.5">
      <c r="BU63" s="8" t="s">
        <v>322</v>
      </c>
      <c r="BV63" s="8" t="s">
        <v>323</v>
      </c>
      <c r="BW63" s="8" t="s">
        <v>324</v>
      </c>
    </row>
    <row r="64" spans="73:75" ht="13.5">
      <c r="BU64" s="8" t="s">
        <v>325</v>
      </c>
      <c r="BV64" s="8" t="s">
        <v>326</v>
      </c>
      <c r="BW64" s="8" t="s">
        <v>327</v>
      </c>
    </row>
    <row r="65" spans="73:75" ht="13.5">
      <c r="BU65" s="8" t="s">
        <v>328</v>
      </c>
      <c r="BV65" s="8" t="s">
        <v>329</v>
      </c>
      <c r="BW65" s="8" t="s">
        <v>330</v>
      </c>
    </row>
    <row r="66" spans="73:75" ht="13.5">
      <c r="BU66" s="8" t="s">
        <v>331</v>
      </c>
      <c r="BV66" s="8" t="s">
        <v>332</v>
      </c>
      <c r="BW66" s="8" t="s">
        <v>333</v>
      </c>
    </row>
    <row r="67" spans="73:75" ht="13.5">
      <c r="BU67" s="8" t="s">
        <v>334</v>
      </c>
      <c r="BV67" s="8" t="s">
        <v>335</v>
      </c>
      <c r="BW67" s="8" t="s">
        <v>336</v>
      </c>
    </row>
    <row r="68" spans="73:75" ht="13.5">
      <c r="BU68" s="8" t="s">
        <v>337</v>
      </c>
      <c r="BV68" s="8" t="s">
        <v>338</v>
      </c>
      <c r="BW68" s="8" t="s">
        <v>339</v>
      </c>
    </row>
    <row r="69" spans="73:75" ht="13.5">
      <c r="BU69" s="8" t="s">
        <v>340</v>
      </c>
      <c r="BV69" s="8" t="s">
        <v>341</v>
      </c>
      <c r="BW69" s="8" t="s">
        <v>16</v>
      </c>
    </row>
    <row r="70" spans="73:75" ht="13.5">
      <c r="BU70" s="8" t="s">
        <v>342</v>
      </c>
      <c r="BV70" s="8" t="s">
        <v>343</v>
      </c>
      <c r="BW70" s="8" t="s">
        <v>344</v>
      </c>
    </row>
    <row r="71" spans="73:75" ht="13.5">
      <c r="BU71" s="8" t="s">
        <v>345</v>
      </c>
      <c r="BV71" s="8" t="s">
        <v>346</v>
      </c>
      <c r="BW71" s="8" t="s">
        <v>347</v>
      </c>
    </row>
    <row r="72" spans="73:75" ht="13.5">
      <c r="BU72" s="8" t="s">
        <v>348</v>
      </c>
      <c r="BV72" s="8" t="s">
        <v>349</v>
      </c>
      <c r="BW72" s="8" t="s">
        <v>350</v>
      </c>
    </row>
    <row r="73" spans="73:75" ht="13.5">
      <c r="BU73" s="8" t="s">
        <v>351</v>
      </c>
      <c r="BV73" s="8" t="s">
        <v>352</v>
      </c>
      <c r="BW73" s="8" t="s">
        <v>353</v>
      </c>
    </row>
    <row r="74" spans="73:75" ht="13.5">
      <c r="BU74" s="8" t="s">
        <v>354</v>
      </c>
      <c r="BV74" s="8" t="s">
        <v>355</v>
      </c>
      <c r="BW74" s="8" t="s">
        <v>356</v>
      </c>
    </row>
    <row r="75" spans="73:75" ht="13.5">
      <c r="BU75" s="8" t="s">
        <v>357</v>
      </c>
      <c r="BV75" s="8" t="s">
        <v>358</v>
      </c>
      <c r="BW75" s="8" t="s">
        <v>359</v>
      </c>
    </row>
    <row r="76" spans="73:75" ht="13.5">
      <c r="BU76" s="8" t="s">
        <v>360</v>
      </c>
      <c r="BV76" s="8" t="s">
        <v>361</v>
      </c>
      <c r="BW76" s="8" t="s">
        <v>362</v>
      </c>
    </row>
    <row r="77" spans="73:75" ht="13.5">
      <c r="BU77" s="8" t="s">
        <v>363</v>
      </c>
      <c r="BV77" s="8" t="s">
        <v>364</v>
      </c>
      <c r="BW77" s="8" t="s">
        <v>365</v>
      </c>
    </row>
    <row r="78" spans="73:75" ht="13.5">
      <c r="BU78" s="8" t="s">
        <v>366</v>
      </c>
      <c r="BV78" s="8" t="s">
        <v>367</v>
      </c>
      <c r="BW78" s="8" t="s">
        <v>368</v>
      </c>
    </row>
    <row r="79" spans="73:75" ht="13.5">
      <c r="BU79" s="8" t="s">
        <v>369</v>
      </c>
      <c r="BV79" s="8" t="s">
        <v>370</v>
      </c>
      <c r="BW79" s="8" t="s">
        <v>371</v>
      </c>
    </row>
    <row r="80" spans="73:75" ht="13.5">
      <c r="BU80" s="8" t="s">
        <v>372</v>
      </c>
      <c r="BV80" s="8" t="s">
        <v>373</v>
      </c>
      <c r="BW80" s="8" t="s">
        <v>374</v>
      </c>
    </row>
    <row r="81" spans="73:75" ht="13.5">
      <c r="BU81" s="8" t="s">
        <v>375</v>
      </c>
      <c r="BV81" s="8" t="s">
        <v>376</v>
      </c>
      <c r="BW81" s="8" t="s">
        <v>377</v>
      </c>
    </row>
    <row r="82" spans="73:75" ht="13.5">
      <c r="BU82" s="8" t="s">
        <v>378</v>
      </c>
      <c r="BV82" s="8" t="s">
        <v>379</v>
      </c>
      <c r="BW82" s="8" t="s">
        <v>380</v>
      </c>
    </row>
    <row r="83" spans="73:75" ht="13.5">
      <c r="BU83" s="8" t="s">
        <v>381</v>
      </c>
      <c r="BV83" s="8" t="s">
        <v>382</v>
      </c>
      <c r="BW83" s="8" t="s">
        <v>383</v>
      </c>
    </row>
    <row r="84" spans="73:75" ht="13.5">
      <c r="BU84" s="8" t="s">
        <v>384</v>
      </c>
      <c r="BV84" s="8" t="s">
        <v>385</v>
      </c>
      <c r="BW84" s="8" t="s">
        <v>10</v>
      </c>
    </row>
    <row r="85" spans="73:75" ht="13.5">
      <c r="BU85" s="8" t="s">
        <v>386</v>
      </c>
      <c r="BV85" s="8" t="s">
        <v>387</v>
      </c>
      <c r="BW85" s="8" t="s">
        <v>388</v>
      </c>
    </row>
    <row r="86" spans="73:75" ht="13.5">
      <c r="BU86" s="8" t="s">
        <v>389</v>
      </c>
      <c r="BV86" s="8" t="s">
        <v>390</v>
      </c>
      <c r="BW86" s="8" t="s">
        <v>391</v>
      </c>
    </row>
    <row r="87" spans="73:75" ht="13.5">
      <c r="BU87" s="8" t="s">
        <v>392</v>
      </c>
      <c r="BV87" s="8" t="s">
        <v>393</v>
      </c>
      <c r="BW87" s="8" t="s">
        <v>394</v>
      </c>
    </row>
    <row r="88" spans="73:75" ht="13.5">
      <c r="BU88" s="8" t="s">
        <v>395</v>
      </c>
      <c r="BV88" s="8" t="s">
        <v>396</v>
      </c>
      <c r="BW88" s="8" t="s">
        <v>18</v>
      </c>
    </row>
    <row r="89" spans="73:75" ht="13.5">
      <c r="BU89" s="8" t="s">
        <v>397</v>
      </c>
      <c r="BV89" s="8" t="s">
        <v>398</v>
      </c>
      <c r="BW89" s="8" t="s">
        <v>399</v>
      </c>
    </row>
    <row r="90" spans="73:75" ht="13.5">
      <c r="BU90" s="8" t="s">
        <v>400</v>
      </c>
      <c r="BV90" s="8" t="s">
        <v>401</v>
      </c>
      <c r="BW90" s="8" t="s">
        <v>402</v>
      </c>
    </row>
    <row r="91" spans="73:75" ht="13.5">
      <c r="BU91" s="8" t="s">
        <v>403</v>
      </c>
      <c r="BV91" s="8" t="s">
        <v>404</v>
      </c>
      <c r="BW91" s="8" t="s">
        <v>405</v>
      </c>
    </row>
    <row r="92" spans="73:75" ht="13.5">
      <c r="BU92" s="8" t="s">
        <v>406</v>
      </c>
      <c r="BV92" s="8" t="s">
        <v>407</v>
      </c>
      <c r="BW92" s="8" t="s">
        <v>408</v>
      </c>
    </row>
    <row r="93" spans="73:75" ht="13.5">
      <c r="BU93" s="8" t="s">
        <v>409</v>
      </c>
      <c r="BV93" s="8" t="s">
        <v>410</v>
      </c>
      <c r="BW93" s="8" t="s">
        <v>411</v>
      </c>
    </row>
    <row r="94" spans="73:75" ht="13.5">
      <c r="BU94" s="8" t="s">
        <v>412</v>
      </c>
      <c r="BV94" s="8" t="s">
        <v>413</v>
      </c>
      <c r="BW94" s="8" t="s">
        <v>22</v>
      </c>
    </row>
    <row r="95" spans="73:75" ht="13.5">
      <c r="BU95" s="8" t="s">
        <v>414</v>
      </c>
      <c r="BV95" s="8" t="s">
        <v>415</v>
      </c>
      <c r="BW95" s="8" t="s">
        <v>416</v>
      </c>
    </row>
    <row r="96" spans="73:75" ht="13.5">
      <c r="BU96" s="8" t="s">
        <v>417</v>
      </c>
      <c r="BV96" s="8" t="s">
        <v>418</v>
      </c>
      <c r="BW96" s="8" t="s">
        <v>419</v>
      </c>
    </row>
    <row r="97" spans="73:75" ht="13.5">
      <c r="BU97" s="8" t="s">
        <v>420</v>
      </c>
      <c r="BV97" s="8" t="s">
        <v>421</v>
      </c>
      <c r="BW97" s="8" t="s">
        <v>422</v>
      </c>
    </row>
    <row r="98" spans="73:75" ht="13.5">
      <c r="BU98" s="8" t="s">
        <v>423</v>
      </c>
      <c r="BV98" s="8" t="s">
        <v>424</v>
      </c>
      <c r="BW98" s="8" t="s">
        <v>425</v>
      </c>
    </row>
    <row r="99" spans="73:75" ht="13.5">
      <c r="BU99" s="8" t="s">
        <v>426</v>
      </c>
      <c r="BV99" s="8" t="s">
        <v>427</v>
      </c>
      <c r="BW99" s="8" t="s">
        <v>428</v>
      </c>
    </row>
    <row r="100" spans="73:75" ht="13.5">
      <c r="BU100" s="8" t="s">
        <v>429</v>
      </c>
      <c r="BV100" s="8" t="s">
        <v>430</v>
      </c>
      <c r="BW100" s="8" t="s">
        <v>431</v>
      </c>
    </row>
    <row r="101" spans="73:75" ht="13.5">
      <c r="BU101" s="8" t="s">
        <v>432</v>
      </c>
      <c r="BV101" s="8" t="s">
        <v>433</v>
      </c>
      <c r="BW101" s="8" t="s">
        <v>434</v>
      </c>
    </row>
    <row r="102" spans="73:75" ht="13.5">
      <c r="BU102" s="8" t="s">
        <v>435</v>
      </c>
      <c r="BV102" s="8" t="s">
        <v>436</v>
      </c>
      <c r="BW102" s="8" t="s">
        <v>437</v>
      </c>
    </row>
    <row r="103" spans="73:75" ht="13.5">
      <c r="BU103" s="8" t="s">
        <v>438</v>
      </c>
      <c r="BV103" s="8" t="s">
        <v>439</v>
      </c>
      <c r="BW103" s="8" t="s">
        <v>440</v>
      </c>
    </row>
    <row r="104" spans="73:75" ht="13.5">
      <c r="BU104" s="8" t="s">
        <v>441</v>
      </c>
      <c r="BV104" s="8" t="s">
        <v>442</v>
      </c>
      <c r="BW104" s="8" t="s">
        <v>443</v>
      </c>
    </row>
    <row r="105" spans="73:75" ht="13.5">
      <c r="BU105" s="8" t="s">
        <v>444</v>
      </c>
      <c r="BV105" s="8" t="s">
        <v>445</v>
      </c>
      <c r="BW105" s="8" t="s">
        <v>446</v>
      </c>
    </row>
    <row r="106" spans="73:75" ht="13.5">
      <c r="BU106" s="8" t="s">
        <v>447</v>
      </c>
      <c r="BV106" s="8" t="s">
        <v>448</v>
      </c>
      <c r="BW106" s="8" t="s">
        <v>449</v>
      </c>
    </row>
    <row r="107" spans="73:75" ht="13.5">
      <c r="BU107" s="8" t="s">
        <v>450</v>
      </c>
      <c r="BV107" s="8" t="s">
        <v>451</v>
      </c>
      <c r="BW107" s="8" t="s">
        <v>452</v>
      </c>
    </row>
    <row r="108" spans="73:75" ht="13.5">
      <c r="BU108" s="8" t="s">
        <v>453</v>
      </c>
      <c r="BV108" s="8" t="s">
        <v>454</v>
      </c>
      <c r="BW108" s="8" t="s">
        <v>455</v>
      </c>
    </row>
    <row r="109" spans="73:75" ht="13.5">
      <c r="BU109" s="8" t="s">
        <v>456</v>
      </c>
      <c r="BV109" s="8" t="s">
        <v>457</v>
      </c>
      <c r="BW109" s="8" t="s">
        <v>458</v>
      </c>
    </row>
    <row r="110" spans="73:75" ht="13.5">
      <c r="BU110" s="8" t="s">
        <v>459</v>
      </c>
      <c r="BV110" s="8" t="s">
        <v>460</v>
      </c>
      <c r="BW110" s="8" t="s">
        <v>461</v>
      </c>
    </row>
    <row r="111" spans="73:75" ht="13.5">
      <c r="BU111" s="8" t="s">
        <v>462</v>
      </c>
      <c r="BV111" s="8" t="s">
        <v>463</v>
      </c>
      <c r="BW111" s="8" t="s">
        <v>464</v>
      </c>
    </row>
    <row r="112" spans="73:75" ht="13.5">
      <c r="BU112" s="8" t="s">
        <v>465</v>
      </c>
      <c r="BV112" s="8" t="s">
        <v>466</v>
      </c>
      <c r="BW112" s="8" t="s">
        <v>467</v>
      </c>
    </row>
    <row r="113" spans="73:75" ht="13.5">
      <c r="BU113" s="8" t="s">
        <v>468</v>
      </c>
      <c r="BV113" s="8" t="s">
        <v>469</v>
      </c>
      <c r="BW113" s="8" t="s">
        <v>470</v>
      </c>
    </row>
    <row r="114" spans="73:75" ht="13.5">
      <c r="BU114" s="8" t="s">
        <v>471</v>
      </c>
      <c r="BV114" s="8" t="s">
        <v>472</v>
      </c>
      <c r="BW114" s="8" t="s">
        <v>473</v>
      </c>
    </row>
    <row r="115" spans="73:75" ht="13.5">
      <c r="BU115" s="8" t="s">
        <v>474</v>
      </c>
      <c r="BV115" s="8" t="s">
        <v>475</v>
      </c>
      <c r="BW115" s="8" t="s">
        <v>476</v>
      </c>
    </row>
    <row r="116" spans="73:75" ht="13.5">
      <c r="BU116" s="8" t="s">
        <v>477</v>
      </c>
      <c r="BV116" s="8" t="s">
        <v>478</v>
      </c>
      <c r="BW116" s="8" t="s">
        <v>17</v>
      </c>
    </row>
    <row r="117" spans="73:75" ht="13.5">
      <c r="BU117" s="8" t="s">
        <v>479</v>
      </c>
      <c r="BV117" s="8" t="s">
        <v>480</v>
      </c>
      <c r="BW117" s="8" t="s">
        <v>481</v>
      </c>
    </row>
    <row r="118" spans="73:75" ht="13.5">
      <c r="BU118" s="8" t="s">
        <v>482</v>
      </c>
      <c r="BV118" s="8" t="s">
        <v>483</v>
      </c>
      <c r="BW118" s="8" t="s">
        <v>484</v>
      </c>
    </row>
    <row r="119" spans="73:75" ht="13.5">
      <c r="BU119" s="8" t="s">
        <v>485</v>
      </c>
      <c r="BV119" s="8" t="s">
        <v>486</v>
      </c>
      <c r="BW119" s="8" t="s">
        <v>487</v>
      </c>
    </row>
    <row r="120" spans="73:75" ht="13.5">
      <c r="BU120" s="8" t="s">
        <v>488</v>
      </c>
      <c r="BV120" s="8" t="s">
        <v>489</v>
      </c>
      <c r="BW120" s="8" t="s">
        <v>490</v>
      </c>
    </row>
    <row r="121" spans="73:75" ht="13.5">
      <c r="BU121" s="8" t="s">
        <v>491</v>
      </c>
      <c r="BV121" s="8" t="s">
        <v>492</v>
      </c>
      <c r="BW121" s="8" t="s">
        <v>493</v>
      </c>
    </row>
    <row r="122" spans="73:75" ht="13.5">
      <c r="BU122" s="8" t="s">
        <v>494</v>
      </c>
      <c r="BV122" s="8" t="s">
        <v>495</v>
      </c>
      <c r="BW122" s="8" t="s">
        <v>24</v>
      </c>
    </row>
    <row r="123" spans="73:75" ht="13.5">
      <c r="BU123" s="8" t="s">
        <v>496</v>
      </c>
      <c r="BV123" s="8" t="s">
        <v>497</v>
      </c>
      <c r="BW123" s="8" t="s">
        <v>498</v>
      </c>
    </row>
    <row r="124" spans="73:75" ht="13.5">
      <c r="BU124" s="8" t="s">
        <v>499</v>
      </c>
      <c r="BV124" s="8" t="s">
        <v>500</v>
      </c>
      <c r="BW124" s="8" t="s">
        <v>501</v>
      </c>
    </row>
    <row r="125" spans="73:75" ht="13.5">
      <c r="BU125" s="8" t="s">
        <v>502</v>
      </c>
      <c r="BV125" s="8" t="s">
        <v>503</v>
      </c>
      <c r="BW125" s="8" t="s">
        <v>13</v>
      </c>
    </row>
    <row r="126" spans="73:75" ht="13.5">
      <c r="BU126" s="8" t="s">
        <v>504</v>
      </c>
      <c r="BV126" s="8" t="s">
        <v>505</v>
      </c>
      <c r="BW126" s="8" t="s">
        <v>506</v>
      </c>
    </row>
    <row r="127" spans="73:75" ht="13.5">
      <c r="BU127" s="8" t="s">
        <v>507</v>
      </c>
      <c r="BV127" s="8" t="s">
        <v>508</v>
      </c>
      <c r="BW127" s="8" t="s">
        <v>509</v>
      </c>
    </row>
    <row r="128" spans="73:75" ht="13.5">
      <c r="BU128" s="8" t="s">
        <v>510</v>
      </c>
      <c r="BV128" s="8" t="s">
        <v>511</v>
      </c>
      <c r="BW128" s="8" t="s">
        <v>512</v>
      </c>
    </row>
    <row r="129" spans="73:75" ht="13.5">
      <c r="BU129" s="8" t="s">
        <v>513</v>
      </c>
      <c r="BV129" s="8" t="s">
        <v>514</v>
      </c>
      <c r="BW129" s="8" t="s">
        <v>515</v>
      </c>
    </row>
    <row r="130" spans="73:75" ht="13.5">
      <c r="BU130" s="8" t="s">
        <v>516</v>
      </c>
      <c r="BV130" s="8" t="s">
        <v>517</v>
      </c>
      <c r="BW130" s="8" t="s">
        <v>518</v>
      </c>
    </row>
    <row r="131" spans="73:75" ht="13.5">
      <c r="BU131" s="8" t="s">
        <v>519</v>
      </c>
      <c r="BV131" s="8" t="s">
        <v>520</v>
      </c>
      <c r="BW131" s="8" t="s">
        <v>521</v>
      </c>
    </row>
    <row r="132" spans="73:75" ht="13.5">
      <c r="BU132" s="8" t="s">
        <v>522</v>
      </c>
      <c r="BV132" s="8" t="s">
        <v>523</v>
      </c>
      <c r="BW132" s="8" t="s">
        <v>524</v>
      </c>
    </row>
    <row r="133" spans="73:75" ht="13.5">
      <c r="BU133" s="8" t="s">
        <v>525</v>
      </c>
      <c r="BV133" s="8" t="s">
        <v>526</v>
      </c>
      <c r="BW133" s="8" t="s">
        <v>527</v>
      </c>
    </row>
    <row r="134" spans="73:75" ht="13.5">
      <c r="BU134" s="8" t="s">
        <v>528</v>
      </c>
      <c r="BV134" s="8" t="s">
        <v>529</v>
      </c>
      <c r="BW134" s="8" t="s">
        <v>530</v>
      </c>
    </row>
    <row r="135" spans="73:75" ht="13.5">
      <c r="BU135" s="8" t="s">
        <v>531</v>
      </c>
      <c r="BV135" s="8" t="s">
        <v>532</v>
      </c>
      <c r="BW135" s="8" t="s">
        <v>533</v>
      </c>
    </row>
    <row r="136" spans="73:75" ht="13.5">
      <c r="BU136" s="8" t="s">
        <v>534</v>
      </c>
      <c r="BV136" s="8" t="s">
        <v>535</v>
      </c>
      <c r="BW136" s="8" t="s">
        <v>536</v>
      </c>
    </row>
    <row r="137" spans="73:75" ht="13.5">
      <c r="BU137" s="8" t="s">
        <v>537</v>
      </c>
      <c r="BV137" s="8" t="s">
        <v>538</v>
      </c>
      <c r="BW137" s="8" t="s">
        <v>539</v>
      </c>
    </row>
    <row r="138" spans="73:75" ht="13.5">
      <c r="BU138" s="8" t="s">
        <v>540</v>
      </c>
      <c r="BV138" s="8" t="s">
        <v>541</v>
      </c>
      <c r="BW138" s="8" t="s">
        <v>542</v>
      </c>
    </row>
    <row r="139" spans="73:75" ht="13.5">
      <c r="BU139" s="8" t="s">
        <v>543</v>
      </c>
      <c r="BV139" s="8" t="s">
        <v>544</v>
      </c>
      <c r="BW139" s="8" t="s">
        <v>545</v>
      </c>
    </row>
    <row r="140" spans="73:75" ht="13.5">
      <c r="BU140" s="8" t="s">
        <v>546</v>
      </c>
      <c r="BV140" s="8" t="s">
        <v>547</v>
      </c>
      <c r="BW140" s="8" t="s">
        <v>548</v>
      </c>
    </row>
    <row r="141" spans="73:75" ht="13.5">
      <c r="BU141" s="8" t="s">
        <v>549</v>
      </c>
      <c r="BV141" s="8" t="s">
        <v>550</v>
      </c>
      <c r="BW141" s="8" t="s">
        <v>551</v>
      </c>
    </row>
    <row r="142" spans="73:75" ht="13.5">
      <c r="BU142" s="8" t="s">
        <v>552</v>
      </c>
      <c r="BV142" s="8" t="s">
        <v>553</v>
      </c>
      <c r="BW142" s="8" t="s">
        <v>554</v>
      </c>
    </row>
    <row r="143" spans="73:75" ht="13.5">
      <c r="BU143" s="8" t="s">
        <v>555</v>
      </c>
      <c r="BV143" s="8" t="s">
        <v>556</v>
      </c>
      <c r="BW143" s="8" t="s">
        <v>557</v>
      </c>
    </row>
    <row r="144" spans="73:75" ht="13.5">
      <c r="BU144" s="8" t="s">
        <v>558</v>
      </c>
      <c r="BV144" s="8" t="s">
        <v>559</v>
      </c>
      <c r="BW144" s="8" t="s">
        <v>560</v>
      </c>
    </row>
    <row r="145" spans="73:75" ht="13.5">
      <c r="BU145" s="8" t="s">
        <v>561</v>
      </c>
      <c r="BV145" s="8" t="s">
        <v>562</v>
      </c>
      <c r="BW145" s="8" t="s">
        <v>563</v>
      </c>
    </row>
    <row r="146" spans="73:75" ht="13.5">
      <c r="BU146" s="8" t="s">
        <v>564</v>
      </c>
      <c r="BV146" s="8" t="s">
        <v>565</v>
      </c>
      <c r="BW146" s="8" t="s">
        <v>566</v>
      </c>
    </row>
    <row r="147" spans="73:75" ht="13.5">
      <c r="BU147" s="8" t="s">
        <v>567</v>
      </c>
      <c r="BV147" s="8" t="s">
        <v>568</v>
      </c>
      <c r="BW147" s="8" t="s">
        <v>569</v>
      </c>
    </row>
    <row r="148" spans="73:75" ht="13.5">
      <c r="BU148" s="8" t="s">
        <v>570</v>
      </c>
      <c r="BV148" s="8" t="s">
        <v>571</v>
      </c>
      <c r="BW148" s="8" t="s">
        <v>572</v>
      </c>
    </row>
    <row r="149" spans="73:75" ht="13.5">
      <c r="BU149" s="8" t="s">
        <v>573</v>
      </c>
      <c r="BV149" s="8" t="s">
        <v>574</v>
      </c>
      <c r="BW149" s="8" t="s">
        <v>575</v>
      </c>
    </row>
    <row r="150" spans="73:75" ht="13.5">
      <c r="BU150" s="8" t="s">
        <v>576</v>
      </c>
      <c r="BV150" s="8" t="s">
        <v>577</v>
      </c>
      <c r="BW150" s="8" t="s">
        <v>578</v>
      </c>
    </row>
    <row r="151" spans="73:75" ht="13.5">
      <c r="BU151" s="8" t="s">
        <v>579</v>
      </c>
      <c r="BV151" s="8" t="s">
        <v>580</v>
      </c>
      <c r="BW151" s="8" t="s">
        <v>581</v>
      </c>
    </row>
    <row r="152" spans="73:75" ht="13.5">
      <c r="BU152" s="8" t="s">
        <v>582</v>
      </c>
      <c r="BV152" s="8" t="s">
        <v>583</v>
      </c>
      <c r="BW152" s="8" t="s">
        <v>584</v>
      </c>
    </row>
    <row r="153" spans="73:75" ht="13.5">
      <c r="BU153" s="8" t="s">
        <v>585</v>
      </c>
      <c r="BV153" s="8" t="s">
        <v>586</v>
      </c>
      <c r="BW153" s="8" t="s">
        <v>587</v>
      </c>
    </row>
    <row r="154" spans="73:75" ht="13.5">
      <c r="BU154" s="8" t="s">
        <v>588</v>
      </c>
      <c r="BV154" s="8" t="s">
        <v>589</v>
      </c>
      <c r="BW154" s="8" t="s">
        <v>590</v>
      </c>
    </row>
    <row r="155" spans="73:75" ht="13.5">
      <c r="BU155" s="8" t="s">
        <v>591</v>
      </c>
      <c r="BV155" s="8" t="s">
        <v>592</v>
      </c>
      <c r="BW155" s="8" t="s">
        <v>593</v>
      </c>
    </row>
    <row r="156" spans="73:75" ht="13.5">
      <c r="BU156" s="8" t="s">
        <v>594</v>
      </c>
      <c r="BV156" s="8" t="s">
        <v>595</v>
      </c>
      <c r="BW156" s="8" t="s">
        <v>596</v>
      </c>
    </row>
    <row r="157" spans="73:75" ht="13.5">
      <c r="BU157" s="8" t="s">
        <v>597</v>
      </c>
      <c r="BV157" s="8" t="s">
        <v>598</v>
      </c>
      <c r="BW157" s="8" t="s">
        <v>599</v>
      </c>
    </row>
    <row r="158" spans="73:75" ht="13.5">
      <c r="BU158" s="8" t="s">
        <v>600</v>
      </c>
      <c r="BV158" s="8" t="s">
        <v>601</v>
      </c>
      <c r="BW158" s="8" t="s">
        <v>602</v>
      </c>
    </row>
    <row r="159" spans="73:75" ht="13.5">
      <c r="BU159" s="8" t="s">
        <v>603</v>
      </c>
      <c r="BV159" s="8" t="s">
        <v>604</v>
      </c>
      <c r="BW159" s="8" t="s">
        <v>605</v>
      </c>
    </row>
    <row r="160" spans="73:75" ht="13.5">
      <c r="BU160" s="8" t="s">
        <v>606</v>
      </c>
      <c r="BV160" s="8" t="s">
        <v>607</v>
      </c>
      <c r="BW160" s="8" t="s">
        <v>608</v>
      </c>
    </row>
    <row r="161" spans="73:75" ht="13.5">
      <c r="BU161" s="8" t="s">
        <v>609</v>
      </c>
      <c r="BV161" s="8" t="s">
        <v>610</v>
      </c>
      <c r="BW161" s="8" t="s">
        <v>611</v>
      </c>
    </row>
    <row r="162" spans="73:75" ht="13.5">
      <c r="BU162" s="8" t="s">
        <v>612</v>
      </c>
      <c r="BV162" s="8" t="s">
        <v>613</v>
      </c>
      <c r="BW162" s="8" t="s">
        <v>614</v>
      </c>
    </row>
    <row r="163" spans="73:75" ht="13.5">
      <c r="BU163" s="8" t="s">
        <v>615</v>
      </c>
      <c r="BV163" s="8" t="s">
        <v>616</v>
      </c>
      <c r="BW163" s="8" t="s">
        <v>617</v>
      </c>
    </row>
    <row r="164" spans="73:75" ht="13.5">
      <c r="BU164" s="8" t="s">
        <v>618</v>
      </c>
      <c r="BV164" s="8" t="s">
        <v>619</v>
      </c>
      <c r="BW164" s="8" t="s">
        <v>620</v>
      </c>
    </row>
    <row r="165" spans="73:75" ht="13.5">
      <c r="BU165" s="8" t="s">
        <v>621</v>
      </c>
      <c r="BV165" s="8" t="s">
        <v>622</v>
      </c>
      <c r="BW165" s="8" t="s">
        <v>623</v>
      </c>
    </row>
    <row r="166" spans="73:75" ht="13.5">
      <c r="BU166" s="8" t="s">
        <v>624</v>
      </c>
      <c r="BV166" s="8" t="s">
        <v>625</v>
      </c>
      <c r="BW166" s="8" t="s">
        <v>626</v>
      </c>
    </row>
    <row r="167" spans="73:75" ht="13.5">
      <c r="BU167" s="8" t="s">
        <v>627</v>
      </c>
      <c r="BV167" s="8" t="s">
        <v>628</v>
      </c>
      <c r="BW167" s="8" t="s">
        <v>629</v>
      </c>
    </row>
    <row r="168" spans="73:75" ht="13.5">
      <c r="BU168" s="8" t="s">
        <v>630</v>
      </c>
      <c r="BV168" s="8" t="s">
        <v>631</v>
      </c>
      <c r="BW168" s="8" t="s">
        <v>632</v>
      </c>
    </row>
    <row r="169" spans="73:75" ht="13.5">
      <c r="BU169" s="8" t="s">
        <v>633</v>
      </c>
      <c r="BV169" s="8" t="s">
        <v>634</v>
      </c>
      <c r="BW169" s="8" t="s">
        <v>635</v>
      </c>
    </row>
    <row r="170" spans="73:75" ht="13.5">
      <c r="BU170" s="8" t="s">
        <v>636</v>
      </c>
      <c r="BV170" s="8" t="s">
        <v>637</v>
      </c>
      <c r="BW170" s="8" t="s">
        <v>638</v>
      </c>
    </row>
    <row r="171" spans="73:75" ht="13.5">
      <c r="BU171" s="8" t="s">
        <v>639</v>
      </c>
      <c r="BV171" s="8" t="s">
        <v>640</v>
      </c>
      <c r="BW171" s="8" t="s">
        <v>641</v>
      </c>
    </row>
    <row r="172" spans="73:75" ht="13.5">
      <c r="BU172" s="8" t="s">
        <v>642</v>
      </c>
      <c r="BV172" s="8" t="s">
        <v>643</v>
      </c>
      <c r="BW172" s="8" t="s">
        <v>644</v>
      </c>
    </row>
    <row r="173" spans="73:75" ht="13.5">
      <c r="BU173" s="8" t="s">
        <v>645</v>
      </c>
      <c r="BV173" s="8" t="s">
        <v>646</v>
      </c>
      <c r="BW173" s="8" t="s">
        <v>647</v>
      </c>
    </row>
    <row r="174" spans="73:75" ht="13.5">
      <c r="BU174" s="8" t="s">
        <v>648</v>
      </c>
      <c r="BV174" s="8" t="s">
        <v>649</v>
      </c>
      <c r="BW174" s="8" t="s">
        <v>29</v>
      </c>
    </row>
    <row r="175" spans="73:75" ht="13.5">
      <c r="BU175" s="8" t="s">
        <v>650</v>
      </c>
      <c r="BV175" s="8" t="s">
        <v>651</v>
      </c>
      <c r="BW175" s="8" t="s">
        <v>652</v>
      </c>
    </row>
    <row r="176" spans="73:75" ht="13.5">
      <c r="BU176" s="8" t="s">
        <v>653</v>
      </c>
      <c r="BV176" s="8" t="s">
        <v>654</v>
      </c>
      <c r="BW176" s="8" t="s">
        <v>655</v>
      </c>
    </row>
    <row r="177" spans="73:75" ht="13.5">
      <c r="BU177" s="8" t="s">
        <v>656</v>
      </c>
      <c r="BV177" s="8" t="s">
        <v>657</v>
      </c>
      <c r="BW177" s="8" t="s">
        <v>658</v>
      </c>
    </row>
    <row r="178" spans="73:75" ht="13.5">
      <c r="BU178" s="8" t="s">
        <v>659</v>
      </c>
      <c r="BV178" s="8" t="s">
        <v>660</v>
      </c>
      <c r="BW178" s="8" t="s">
        <v>661</v>
      </c>
    </row>
    <row r="179" spans="73:75" ht="13.5">
      <c r="BU179" s="8" t="s">
        <v>662</v>
      </c>
      <c r="BV179" s="8" t="s">
        <v>663</v>
      </c>
      <c r="BW179" s="8" t="s">
        <v>664</v>
      </c>
    </row>
    <row r="180" spans="73:75" ht="13.5">
      <c r="BU180" s="8" t="s">
        <v>665</v>
      </c>
      <c r="BV180" s="8" t="s">
        <v>666</v>
      </c>
      <c r="BW180" s="8" t="s">
        <v>667</v>
      </c>
    </row>
    <row r="181" spans="73:75" ht="13.5">
      <c r="BU181" s="8" t="s">
        <v>668</v>
      </c>
      <c r="BV181" s="8" t="s">
        <v>669</v>
      </c>
      <c r="BW181" s="8" t="s">
        <v>670</v>
      </c>
    </row>
    <row r="182" spans="73:75" ht="13.5">
      <c r="BU182" s="8" t="s">
        <v>671</v>
      </c>
      <c r="BV182" s="8" t="s">
        <v>672</v>
      </c>
      <c r="BW182" s="8" t="s">
        <v>673</v>
      </c>
    </row>
    <row r="183" spans="73:75" ht="13.5">
      <c r="BU183" s="8" t="s">
        <v>674</v>
      </c>
      <c r="BV183" s="8" t="s">
        <v>675</v>
      </c>
      <c r="BW183" s="8" t="s">
        <v>676</v>
      </c>
    </row>
    <row r="184" spans="73:75" ht="13.5">
      <c r="BU184" s="8" t="s">
        <v>677</v>
      </c>
      <c r="BV184" s="8" t="s">
        <v>678</v>
      </c>
      <c r="BW184" s="8" t="s">
        <v>679</v>
      </c>
    </row>
    <row r="185" spans="73:75" ht="13.5">
      <c r="BU185" s="8" t="s">
        <v>680</v>
      </c>
      <c r="BV185" s="8" t="s">
        <v>681</v>
      </c>
      <c r="BW185" s="8" t="s">
        <v>682</v>
      </c>
    </row>
    <row r="186" spans="73:75" ht="13.5">
      <c r="BU186" s="8" t="s">
        <v>683</v>
      </c>
      <c r="BV186" s="8" t="s">
        <v>684</v>
      </c>
      <c r="BW186" s="8" t="s">
        <v>685</v>
      </c>
    </row>
    <row r="187" spans="73:75" ht="13.5">
      <c r="BU187" s="8" t="s">
        <v>686</v>
      </c>
      <c r="BV187" s="8" t="s">
        <v>687</v>
      </c>
      <c r="BW187" s="8" t="s">
        <v>688</v>
      </c>
    </row>
    <row r="188" spans="73:75" ht="13.5">
      <c r="BU188" s="8" t="s">
        <v>689</v>
      </c>
      <c r="BV188" s="8" t="s">
        <v>690</v>
      </c>
      <c r="BW188" s="8" t="s">
        <v>691</v>
      </c>
    </row>
    <row r="189" spans="73:75" ht="13.5">
      <c r="BU189" s="8" t="s">
        <v>692</v>
      </c>
      <c r="BV189" s="8" t="s">
        <v>693</v>
      </c>
      <c r="BW189" s="8" t="s">
        <v>694</v>
      </c>
    </row>
    <row r="190" spans="73:75" ht="13.5">
      <c r="BU190" s="8" t="s">
        <v>695</v>
      </c>
      <c r="BV190" s="8" t="s">
        <v>696</v>
      </c>
      <c r="BW190" s="8" t="s">
        <v>697</v>
      </c>
    </row>
    <row r="191" spans="73:75" ht="13.5">
      <c r="BU191" s="8" t="s">
        <v>698</v>
      </c>
      <c r="BV191" s="8" t="s">
        <v>699</v>
      </c>
      <c r="BW191" s="8" t="s">
        <v>700</v>
      </c>
    </row>
    <row r="192" spans="73:75" ht="13.5">
      <c r="BU192" s="8" t="s">
        <v>701</v>
      </c>
      <c r="BV192" s="8" t="s">
        <v>702</v>
      </c>
      <c r="BW192" s="8" t="s">
        <v>703</v>
      </c>
    </row>
    <row r="193" spans="73:75" ht="13.5">
      <c r="BU193" s="8" t="s">
        <v>704</v>
      </c>
      <c r="BV193" s="8" t="s">
        <v>705</v>
      </c>
      <c r="BW193" s="8" t="s">
        <v>706</v>
      </c>
    </row>
    <row r="194" spans="73:75" ht="13.5">
      <c r="BU194" s="8" t="s">
        <v>707</v>
      </c>
      <c r="BV194" s="8" t="s">
        <v>708</v>
      </c>
      <c r="BW194" s="8" t="s">
        <v>709</v>
      </c>
    </row>
    <row r="195" spans="73:75" ht="13.5">
      <c r="BU195" s="8" t="s">
        <v>710</v>
      </c>
      <c r="BV195" s="8" t="s">
        <v>711</v>
      </c>
      <c r="BW195" s="8" t="s">
        <v>712</v>
      </c>
    </row>
    <row r="196" spans="73:75" ht="13.5">
      <c r="BU196" s="8" t="s">
        <v>713</v>
      </c>
      <c r="BV196" s="8" t="s">
        <v>714</v>
      </c>
      <c r="BW196" s="8" t="s">
        <v>715</v>
      </c>
    </row>
    <row r="197" spans="73:75" ht="13.5">
      <c r="BU197" s="8" t="s">
        <v>716</v>
      </c>
      <c r="BV197" s="8" t="s">
        <v>717</v>
      </c>
      <c r="BW197" s="8" t="s">
        <v>718</v>
      </c>
    </row>
    <row r="198" spans="73:75" ht="13.5">
      <c r="BU198" s="8" t="s">
        <v>719</v>
      </c>
      <c r="BV198" s="8" t="s">
        <v>720</v>
      </c>
      <c r="BW198" s="8" t="s">
        <v>721</v>
      </c>
    </row>
    <row r="199" spans="73:75" ht="13.5">
      <c r="BU199" s="8" t="s">
        <v>722</v>
      </c>
      <c r="BV199" s="8" t="s">
        <v>723</v>
      </c>
      <c r="BW199" s="8" t="s">
        <v>724</v>
      </c>
    </row>
    <row r="200" spans="73:75" ht="13.5">
      <c r="BU200" s="8" t="s">
        <v>725</v>
      </c>
      <c r="BV200" s="8" t="s">
        <v>726</v>
      </c>
      <c r="BW200" s="8" t="s">
        <v>727</v>
      </c>
    </row>
    <row r="201" spans="73:75" ht="13.5">
      <c r="BU201" s="8" t="s">
        <v>728</v>
      </c>
      <c r="BV201" s="8" t="s">
        <v>729</v>
      </c>
      <c r="BW201" s="8" t="s">
        <v>730</v>
      </c>
    </row>
    <row r="202" spans="73:75" ht="13.5">
      <c r="BU202" s="8" t="s">
        <v>731</v>
      </c>
      <c r="BV202" s="8" t="s">
        <v>732</v>
      </c>
      <c r="BW202" s="8" t="s">
        <v>733</v>
      </c>
    </row>
    <row r="203" spans="73:75" ht="13.5">
      <c r="BU203" s="8" t="s">
        <v>734</v>
      </c>
      <c r="BV203" s="8" t="s">
        <v>735</v>
      </c>
      <c r="BW203" s="8" t="s">
        <v>736</v>
      </c>
    </row>
    <row r="204" spans="73:75" ht="13.5">
      <c r="BU204" s="8" t="s">
        <v>737</v>
      </c>
      <c r="BV204" s="8" t="s">
        <v>738</v>
      </c>
      <c r="BW204" s="8" t="s">
        <v>739</v>
      </c>
    </row>
    <row r="205" spans="73:75" ht="13.5">
      <c r="BU205" s="8" t="s">
        <v>740</v>
      </c>
      <c r="BV205" s="8" t="s">
        <v>741</v>
      </c>
      <c r="BW205" s="8" t="s">
        <v>742</v>
      </c>
    </row>
    <row r="206" spans="73:75" ht="13.5">
      <c r="BU206" s="8" t="s">
        <v>743</v>
      </c>
      <c r="BV206" s="8" t="s">
        <v>744</v>
      </c>
      <c r="BW206" s="8" t="s">
        <v>745</v>
      </c>
    </row>
    <row r="207" spans="73:75" ht="13.5">
      <c r="BU207" s="8" t="s">
        <v>746</v>
      </c>
      <c r="BV207" s="8" t="s">
        <v>747</v>
      </c>
      <c r="BW207" s="8" t="s">
        <v>748</v>
      </c>
    </row>
    <row r="208" spans="73:75" ht="13.5">
      <c r="BU208" s="8" t="s">
        <v>749</v>
      </c>
      <c r="BV208" s="8" t="s">
        <v>750</v>
      </c>
      <c r="BW208" s="8" t="s">
        <v>751</v>
      </c>
    </row>
    <row r="209" spans="73:75" ht="13.5">
      <c r="BU209" s="8" t="s">
        <v>752</v>
      </c>
      <c r="BV209" s="8" t="s">
        <v>753</v>
      </c>
      <c r="BW209" s="8" t="s">
        <v>27</v>
      </c>
    </row>
    <row r="210" spans="73:75" ht="13.5">
      <c r="BU210" s="8" t="s">
        <v>754</v>
      </c>
      <c r="BV210" s="8" t="s">
        <v>755</v>
      </c>
      <c r="BW210" s="8" t="s">
        <v>756</v>
      </c>
    </row>
    <row r="211" spans="73:75" ht="13.5">
      <c r="BU211" s="8" t="s">
        <v>757</v>
      </c>
      <c r="BV211" s="8" t="s">
        <v>758</v>
      </c>
      <c r="BW211" s="8" t="s">
        <v>759</v>
      </c>
    </row>
    <row r="212" spans="73:75" ht="13.5">
      <c r="BU212" s="8" t="s">
        <v>760</v>
      </c>
      <c r="BV212" s="8" t="s">
        <v>761</v>
      </c>
      <c r="BW212" s="8" t="s">
        <v>762</v>
      </c>
    </row>
    <row r="213" spans="73:75" ht="13.5">
      <c r="BU213" s="8" t="s">
        <v>763</v>
      </c>
      <c r="BV213" s="8" t="s">
        <v>764</v>
      </c>
      <c r="BW213" s="8" t="s">
        <v>765</v>
      </c>
    </row>
    <row r="214" spans="73:75" ht="13.5">
      <c r="BU214" s="8" t="s">
        <v>766</v>
      </c>
      <c r="BV214" s="8" t="s">
        <v>767</v>
      </c>
      <c r="BW214" s="8" t="s">
        <v>756</v>
      </c>
    </row>
    <row r="215" spans="73:75" ht="13.5">
      <c r="BU215" s="8" t="s">
        <v>768</v>
      </c>
      <c r="BV215" s="8" t="s">
        <v>769</v>
      </c>
      <c r="BW215" s="8" t="s">
        <v>770</v>
      </c>
    </row>
    <row r="216" spans="73:75" ht="13.5">
      <c r="BU216" s="8" t="s">
        <v>771</v>
      </c>
      <c r="BV216" s="8" t="s">
        <v>772</v>
      </c>
      <c r="BW216" s="8" t="s">
        <v>773</v>
      </c>
    </row>
    <row r="217" spans="73:75" ht="13.5">
      <c r="BU217" s="8" t="s">
        <v>774</v>
      </c>
      <c r="BV217" s="8" t="s">
        <v>775</v>
      </c>
      <c r="BW217" s="8" t="s">
        <v>776</v>
      </c>
    </row>
    <row r="218" spans="73:75" ht="13.5">
      <c r="BU218" s="8" t="s">
        <v>777</v>
      </c>
      <c r="BV218" s="8" t="s">
        <v>778</v>
      </c>
      <c r="BW218" s="8" t="s">
        <v>779</v>
      </c>
    </row>
    <row r="219" spans="73:75" ht="13.5">
      <c r="BU219" s="8" t="s">
        <v>780</v>
      </c>
      <c r="BV219" s="8" t="s">
        <v>781</v>
      </c>
      <c r="BW219" s="8" t="s">
        <v>782</v>
      </c>
    </row>
    <row r="220" spans="73:75" ht="13.5">
      <c r="BU220" s="8" t="s">
        <v>783</v>
      </c>
      <c r="BV220" s="8" t="s">
        <v>784</v>
      </c>
      <c r="BW220" s="8" t="s">
        <v>785</v>
      </c>
    </row>
    <row r="221" spans="73:75" ht="13.5">
      <c r="BU221" s="8" t="s">
        <v>786</v>
      </c>
      <c r="BV221" s="8" t="s">
        <v>787</v>
      </c>
      <c r="BW221" s="8" t="s">
        <v>788</v>
      </c>
    </row>
    <row r="222" spans="73:75" ht="13.5">
      <c r="BU222" s="8" t="s">
        <v>789</v>
      </c>
      <c r="BV222" s="8" t="s">
        <v>790</v>
      </c>
      <c r="BW222" s="8" t="s">
        <v>791</v>
      </c>
    </row>
    <row r="223" spans="73:75" ht="13.5">
      <c r="BU223" s="8" t="s">
        <v>792</v>
      </c>
      <c r="BV223" s="8" t="s">
        <v>793</v>
      </c>
      <c r="BW223" s="8" t="s">
        <v>794</v>
      </c>
    </row>
    <row r="224" spans="73:75" ht="13.5">
      <c r="BU224" s="8" t="s">
        <v>795</v>
      </c>
      <c r="BV224" s="8" t="s">
        <v>796</v>
      </c>
      <c r="BW224" s="8" t="s">
        <v>797</v>
      </c>
    </row>
    <row r="225" spans="73:75" ht="13.5">
      <c r="BU225" s="8" t="s">
        <v>798</v>
      </c>
      <c r="BV225" s="8" t="s">
        <v>799</v>
      </c>
      <c r="BW225" s="8" t="s">
        <v>800</v>
      </c>
    </row>
    <row r="226" spans="73:75" ht="13.5">
      <c r="BU226" s="8" t="s">
        <v>801</v>
      </c>
      <c r="BV226" s="8" t="s">
        <v>802</v>
      </c>
      <c r="BW226" s="8" t="s">
        <v>803</v>
      </c>
    </row>
    <row r="227" spans="73:75" ht="13.5">
      <c r="BU227" s="8" t="s">
        <v>804</v>
      </c>
      <c r="BV227" s="8" t="s">
        <v>805</v>
      </c>
      <c r="BW227" s="8" t="s">
        <v>806</v>
      </c>
    </row>
    <row r="228" spans="73:75" ht="13.5">
      <c r="BU228" s="8" t="s">
        <v>807</v>
      </c>
      <c r="BV228" s="8" t="s">
        <v>808</v>
      </c>
      <c r="BW228" s="8" t="s">
        <v>14</v>
      </c>
    </row>
    <row r="229" spans="73:75" ht="13.5">
      <c r="BU229" s="8" t="s">
        <v>809</v>
      </c>
      <c r="BV229" s="8" t="s">
        <v>810</v>
      </c>
      <c r="BW229" s="8" t="s">
        <v>811</v>
      </c>
    </row>
    <row r="230" spans="73:75" ht="13.5">
      <c r="BU230" s="8" t="s">
        <v>812</v>
      </c>
      <c r="BV230" s="8" t="s">
        <v>813</v>
      </c>
      <c r="BW230" s="8" t="s">
        <v>814</v>
      </c>
    </row>
    <row r="231" spans="73:75" ht="13.5">
      <c r="BU231" s="8" t="s">
        <v>815</v>
      </c>
      <c r="BV231" s="8" t="s">
        <v>816</v>
      </c>
      <c r="BW231" s="8" t="s">
        <v>817</v>
      </c>
    </row>
    <row r="232" spans="73:75" ht="13.5">
      <c r="BU232" s="8" t="s">
        <v>818</v>
      </c>
      <c r="BV232" s="8" t="s">
        <v>819</v>
      </c>
      <c r="BW232" s="8" t="s">
        <v>820</v>
      </c>
    </row>
    <row r="233" spans="73:75" ht="13.5">
      <c r="BU233" s="8" t="s">
        <v>821</v>
      </c>
      <c r="BV233" s="8" t="s">
        <v>822</v>
      </c>
      <c r="BW233" s="8" t="s">
        <v>20</v>
      </c>
    </row>
    <row r="234" spans="73:75" ht="13.5">
      <c r="BU234" s="8" t="s">
        <v>823</v>
      </c>
      <c r="BV234" s="8" t="s">
        <v>824</v>
      </c>
      <c r="BW234" s="8" t="s">
        <v>825</v>
      </c>
    </row>
    <row r="235" spans="73:75" ht="13.5">
      <c r="BU235" s="8" t="s">
        <v>826</v>
      </c>
      <c r="BV235" s="8" t="s">
        <v>827</v>
      </c>
      <c r="BW235" s="8" t="s">
        <v>828</v>
      </c>
    </row>
    <row r="236" spans="73:75" ht="13.5">
      <c r="BU236" s="8" t="s">
        <v>829</v>
      </c>
      <c r="BV236" s="8" t="s">
        <v>830</v>
      </c>
      <c r="BW236" s="8" t="s">
        <v>831</v>
      </c>
    </row>
    <row r="237" spans="73:75" ht="13.5">
      <c r="BU237" s="8" t="s">
        <v>832</v>
      </c>
      <c r="BV237" s="8" t="s">
        <v>833</v>
      </c>
      <c r="BW237" s="8" t="s">
        <v>25</v>
      </c>
    </row>
    <row r="238" spans="73:75" ht="13.5">
      <c r="BU238" s="8" t="s">
        <v>834</v>
      </c>
      <c r="BV238" s="8" t="s">
        <v>835</v>
      </c>
      <c r="BW238" s="8" t="s">
        <v>836</v>
      </c>
    </row>
    <row r="239" spans="73:75" ht="13.5">
      <c r="BU239" s="8" t="s">
        <v>837</v>
      </c>
      <c r="BV239" s="8" t="s">
        <v>838</v>
      </c>
      <c r="BW239" s="8" t="s">
        <v>839</v>
      </c>
    </row>
    <row r="240" spans="73:75" ht="13.5">
      <c r="BU240" s="8" t="s">
        <v>840</v>
      </c>
      <c r="BV240" s="8" t="s">
        <v>841</v>
      </c>
      <c r="BW240" s="8" t="s">
        <v>842</v>
      </c>
    </row>
    <row r="241" spans="73:75" ht="13.5">
      <c r="BU241" s="8" t="s">
        <v>843</v>
      </c>
      <c r="BV241" s="8" t="s">
        <v>844</v>
      </c>
      <c r="BW241" s="8" t="s">
        <v>839</v>
      </c>
    </row>
    <row r="242" spans="73:75" ht="13.5">
      <c r="BU242" s="8" t="s">
        <v>845</v>
      </c>
      <c r="BV242" s="8" t="s">
        <v>846</v>
      </c>
      <c r="BW242" s="8" t="s">
        <v>847</v>
      </c>
    </row>
    <row r="243" spans="73:75" ht="13.5">
      <c r="BU243" s="8" t="s">
        <v>848</v>
      </c>
      <c r="BV243" s="8" t="s">
        <v>849</v>
      </c>
      <c r="BW243" s="8" t="s">
        <v>850</v>
      </c>
    </row>
    <row r="244" spans="73:75" ht="13.5">
      <c r="BU244" s="8" t="s">
        <v>851</v>
      </c>
      <c r="BV244" s="8" t="s">
        <v>852</v>
      </c>
      <c r="BW244" s="8" t="s">
        <v>853</v>
      </c>
    </row>
    <row r="245" spans="73:75" ht="13.5">
      <c r="BU245" s="8" t="s">
        <v>854</v>
      </c>
      <c r="BV245" s="8" t="s">
        <v>855</v>
      </c>
      <c r="BW245" s="8" t="s">
        <v>856</v>
      </c>
    </row>
    <row r="246" spans="73:75" ht="13.5">
      <c r="BU246" s="8" t="s">
        <v>857</v>
      </c>
      <c r="BV246" s="8" t="s">
        <v>858</v>
      </c>
      <c r="BW246" s="8" t="s">
        <v>859</v>
      </c>
    </row>
    <row r="247" spans="73:75" ht="13.5">
      <c r="BU247" s="8" t="s">
        <v>860</v>
      </c>
      <c r="BV247" s="8" t="s">
        <v>861</v>
      </c>
      <c r="BW247" s="8" t="s">
        <v>862</v>
      </c>
    </row>
    <row r="248" spans="73:75" ht="13.5">
      <c r="BU248" s="8" t="s">
        <v>863</v>
      </c>
      <c r="BV248" s="8" t="s">
        <v>864</v>
      </c>
      <c r="BW248" s="8" t="s">
        <v>865</v>
      </c>
    </row>
    <row r="249" spans="73:75" ht="13.5">
      <c r="BU249" s="8" t="s">
        <v>866</v>
      </c>
      <c r="BV249" s="8" t="s">
        <v>867</v>
      </c>
      <c r="BW249" s="8" t="s">
        <v>868</v>
      </c>
    </row>
    <row r="250" spans="73:75" ht="13.5">
      <c r="BU250" s="8" t="s">
        <v>869</v>
      </c>
      <c r="BV250" s="8" t="s">
        <v>870</v>
      </c>
      <c r="BW250" s="8" t="s">
        <v>871</v>
      </c>
    </row>
    <row r="251" spans="73:75" ht="13.5">
      <c r="BU251" s="8" t="s">
        <v>872</v>
      </c>
      <c r="BV251" s="8" t="s">
        <v>873</v>
      </c>
      <c r="BW251" s="8" t="s">
        <v>874</v>
      </c>
    </row>
    <row r="252" spans="73:75" ht="13.5">
      <c r="BU252" s="8" t="s">
        <v>875</v>
      </c>
      <c r="BV252" s="8" t="s">
        <v>876</v>
      </c>
      <c r="BW252" s="8" t="s">
        <v>877</v>
      </c>
    </row>
    <row r="253" spans="73:75" ht="13.5">
      <c r="BU253" s="8" t="s">
        <v>878</v>
      </c>
      <c r="BV253" s="8" t="s">
        <v>879</v>
      </c>
      <c r="BW253" s="8" t="s">
        <v>880</v>
      </c>
    </row>
    <row r="254" spans="73:75" ht="13.5">
      <c r="BU254" s="8" t="s">
        <v>881</v>
      </c>
      <c r="BV254" s="8" t="s">
        <v>882</v>
      </c>
      <c r="BW254" s="8" t="s">
        <v>883</v>
      </c>
    </row>
    <row r="255" spans="73:75" ht="13.5">
      <c r="BU255" s="8" t="s">
        <v>884</v>
      </c>
      <c r="BV255" s="8" t="s">
        <v>885</v>
      </c>
      <c r="BW255" s="8" t="s">
        <v>886</v>
      </c>
    </row>
    <row r="256" spans="73:75" ht="13.5">
      <c r="BU256" s="8" t="s">
        <v>887</v>
      </c>
      <c r="BV256" s="8" t="s">
        <v>888</v>
      </c>
      <c r="BW256" s="8" t="s">
        <v>889</v>
      </c>
    </row>
    <row r="257" spans="73:75" ht="13.5">
      <c r="BU257" s="8" t="s">
        <v>890</v>
      </c>
      <c r="BV257" s="8" t="s">
        <v>891</v>
      </c>
      <c r="BW257" s="8" t="s">
        <v>892</v>
      </c>
    </row>
    <row r="258" spans="73:75" ht="13.5">
      <c r="BU258" s="8" t="s">
        <v>893</v>
      </c>
      <c r="BV258" s="8" t="s">
        <v>894</v>
      </c>
      <c r="BW258" s="8" t="s">
        <v>23</v>
      </c>
    </row>
    <row r="259" spans="73:75" ht="13.5">
      <c r="BU259" s="8" t="s">
        <v>895</v>
      </c>
      <c r="BV259" s="8" t="s">
        <v>896</v>
      </c>
      <c r="BW259" s="8" t="s">
        <v>897</v>
      </c>
    </row>
    <row r="260" spans="73:75" ht="13.5">
      <c r="BU260" s="8" t="s">
        <v>898</v>
      </c>
      <c r="BV260" s="8" t="s">
        <v>899</v>
      </c>
      <c r="BW260" s="8" t="s">
        <v>19</v>
      </c>
    </row>
    <row r="261" spans="73:75" ht="13.5">
      <c r="BU261" s="8" t="s">
        <v>900</v>
      </c>
      <c r="BV261" s="8" t="s">
        <v>901</v>
      </c>
      <c r="BW261" s="8" t="s">
        <v>902</v>
      </c>
    </row>
    <row r="262" spans="73:75" ht="13.5">
      <c r="BU262" s="8" t="s">
        <v>903</v>
      </c>
      <c r="BV262" s="8" t="s">
        <v>904</v>
      </c>
      <c r="BW262" s="8" t="s">
        <v>905</v>
      </c>
    </row>
    <row r="263" spans="73:75" ht="13.5">
      <c r="BU263" s="8" t="s">
        <v>906</v>
      </c>
      <c r="BV263" s="8" t="s">
        <v>907</v>
      </c>
      <c r="BW263" s="8" t="s">
        <v>908</v>
      </c>
    </row>
    <row r="264" spans="73:75" ht="13.5">
      <c r="BU264" s="8" t="s">
        <v>909</v>
      </c>
      <c r="BV264" s="8" t="s">
        <v>910</v>
      </c>
      <c r="BW264" s="8" t="s">
        <v>911</v>
      </c>
    </row>
    <row r="265" spans="73:75" ht="13.5">
      <c r="BU265" s="8" t="s">
        <v>912</v>
      </c>
      <c r="BV265" s="8" t="s">
        <v>913</v>
      </c>
      <c r="BW265" s="8" t="s">
        <v>914</v>
      </c>
    </row>
    <row r="266" spans="73:75" ht="13.5">
      <c r="BU266" s="8" t="s">
        <v>915</v>
      </c>
      <c r="BV266" s="8" t="s">
        <v>916</v>
      </c>
      <c r="BW266" s="8" t="s">
        <v>917</v>
      </c>
    </row>
    <row r="267" spans="73:75" ht="13.5">
      <c r="BU267" s="8" t="s">
        <v>918</v>
      </c>
      <c r="BV267" s="8" t="s">
        <v>919</v>
      </c>
      <c r="BW267" s="8" t="s">
        <v>920</v>
      </c>
    </row>
    <row r="268" spans="73:75" ht="13.5">
      <c r="BU268" s="8" t="s">
        <v>921</v>
      </c>
      <c r="BV268" s="8" t="s">
        <v>922</v>
      </c>
      <c r="BW268" s="8" t="s">
        <v>923</v>
      </c>
    </row>
    <row r="269" spans="73:75" ht="13.5">
      <c r="BU269" s="8" t="s">
        <v>924</v>
      </c>
      <c r="BV269" s="8" t="s">
        <v>925</v>
      </c>
      <c r="BW269" s="8" t="s">
        <v>926</v>
      </c>
    </row>
    <row r="270" spans="73:75" ht="13.5">
      <c r="BU270" s="8" t="s">
        <v>927</v>
      </c>
      <c r="BV270" s="8" t="s">
        <v>928</v>
      </c>
      <c r="BW270" s="8" t="s">
        <v>929</v>
      </c>
    </row>
    <row r="271" spans="73:75" ht="13.5">
      <c r="BU271" s="8" t="s">
        <v>930</v>
      </c>
      <c r="BV271" s="8" t="s">
        <v>931</v>
      </c>
      <c r="BW271" s="8" t="s">
        <v>932</v>
      </c>
    </row>
    <row r="272" spans="73:75" ht="13.5">
      <c r="BU272" s="8" t="s">
        <v>933</v>
      </c>
      <c r="BV272" s="8" t="s">
        <v>934</v>
      </c>
      <c r="BW272" s="8" t="s">
        <v>935</v>
      </c>
    </row>
    <row r="273" spans="73:75" ht="13.5">
      <c r="BU273" s="8" t="s">
        <v>936</v>
      </c>
      <c r="BV273" s="8" t="s">
        <v>937</v>
      </c>
      <c r="BW273" s="8" t="s">
        <v>938</v>
      </c>
    </row>
    <row r="274" spans="73:75" ht="13.5">
      <c r="BU274" s="8" t="s">
        <v>939</v>
      </c>
      <c r="BV274" s="8" t="s">
        <v>940</v>
      </c>
      <c r="BW274" s="8" t="s">
        <v>941</v>
      </c>
    </row>
    <row r="275" spans="73:75" ht="13.5">
      <c r="BU275" s="8" t="s">
        <v>942</v>
      </c>
      <c r="BV275" s="8" t="s">
        <v>943</v>
      </c>
      <c r="BW275" s="8" t="s">
        <v>944</v>
      </c>
    </row>
    <row r="276" spans="73:75" ht="13.5">
      <c r="BU276" s="8" t="s">
        <v>945</v>
      </c>
      <c r="BV276" s="8" t="s">
        <v>946</v>
      </c>
      <c r="BW276" s="8" t="s">
        <v>947</v>
      </c>
    </row>
    <row r="277" spans="73:75" ht="13.5">
      <c r="BU277" s="8" t="s">
        <v>948</v>
      </c>
      <c r="BV277" s="8" t="s">
        <v>949</v>
      </c>
      <c r="BW277" s="8" t="s">
        <v>950</v>
      </c>
    </row>
    <row r="278" spans="73:75" ht="13.5">
      <c r="BU278" s="8" t="s">
        <v>951</v>
      </c>
      <c r="BV278" s="8" t="s">
        <v>952</v>
      </c>
      <c r="BW278" s="8" t="s">
        <v>953</v>
      </c>
    </row>
    <row r="279" spans="73:75" ht="13.5">
      <c r="BU279" s="8" t="s">
        <v>954</v>
      </c>
      <c r="BV279" s="8" t="s">
        <v>955</v>
      </c>
      <c r="BW279" s="8" t="s">
        <v>956</v>
      </c>
    </row>
    <row r="280" spans="73:75" ht="13.5">
      <c r="BU280" s="8" t="s">
        <v>957</v>
      </c>
      <c r="BV280" s="8" t="s">
        <v>958</v>
      </c>
      <c r="BW280" s="8" t="s">
        <v>959</v>
      </c>
    </row>
    <row r="281" spans="73:75" ht="13.5">
      <c r="BU281" s="8" t="s">
        <v>960</v>
      </c>
      <c r="BV281" s="8" t="s">
        <v>961</v>
      </c>
      <c r="BW281" s="8" t="s">
        <v>962</v>
      </c>
    </row>
    <row r="282" spans="73:75" ht="13.5">
      <c r="BU282" s="8" t="s">
        <v>963</v>
      </c>
      <c r="BV282" s="8" t="s">
        <v>964</v>
      </c>
      <c r="BW282" s="8" t="s">
        <v>965</v>
      </c>
    </row>
    <row r="283" spans="73:75" ht="13.5">
      <c r="BU283" s="8" t="s">
        <v>966</v>
      </c>
      <c r="BV283" s="8" t="s">
        <v>967</v>
      </c>
      <c r="BW283" s="8" t="s">
        <v>968</v>
      </c>
    </row>
    <row r="284" spans="73:75" ht="13.5">
      <c r="BU284" s="8" t="s">
        <v>969</v>
      </c>
      <c r="BV284" s="8" t="s">
        <v>970</v>
      </c>
      <c r="BW284" s="8" t="s">
        <v>971</v>
      </c>
    </row>
    <row r="285" spans="73:75" ht="13.5">
      <c r="BU285" s="8" t="s">
        <v>972</v>
      </c>
      <c r="BV285" s="8" t="s">
        <v>973</v>
      </c>
      <c r="BW285" s="8" t="s">
        <v>974</v>
      </c>
    </row>
    <row r="286" spans="73:75" ht="13.5">
      <c r="BU286" s="8" t="s">
        <v>975</v>
      </c>
      <c r="BV286" s="8" t="s">
        <v>976</v>
      </c>
      <c r="BW286" s="8" t="s">
        <v>977</v>
      </c>
    </row>
    <row r="287" spans="73:75" ht="13.5">
      <c r="BU287" s="8" t="s">
        <v>978</v>
      </c>
      <c r="BV287" s="8" t="s">
        <v>979</v>
      </c>
      <c r="BW287" s="8" t="s">
        <v>980</v>
      </c>
    </row>
    <row r="288" spans="73:75" ht="13.5">
      <c r="BU288" s="8" t="s">
        <v>981</v>
      </c>
      <c r="BV288" s="8" t="s">
        <v>982</v>
      </c>
      <c r="BW288" s="8" t="s">
        <v>983</v>
      </c>
    </row>
    <row r="289" spans="73:75" ht="13.5">
      <c r="BU289" s="8" t="s">
        <v>984</v>
      </c>
      <c r="BV289" s="8" t="s">
        <v>985</v>
      </c>
      <c r="BW289" s="8" t="s">
        <v>986</v>
      </c>
    </row>
    <row r="290" spans="73:75" ht="13.5">
      <c r="BU290" s="8" t="s">
        <v>987</v>
      </c>
      <c r="BV290" s="8" t="s">
        <v>988</v>
      </c>
      <c r="BW290" s="8" t="s">
        <v>989</v>
      </c>
    </row>
    <row r="291" spans="73:75" ht="13.5">
      <c r="BU291" s="8" t="s">
        <v>990</v>
      </c>
      <c r="BV291" s="8" t="s">
        <v>991</v>
      </c>
      <c r="BW291" s="8" t="s">
        <v>992</v>
      </c>
    </row>
    <row r="292" spans="73:75" ht="13.5">
      <c r="BU292" s="8" t="s">
        <v>993</v>
      </c>
      <c r="BV292" s="8" t="s">
        <v>994</v>
      </c>
      <c r="BW292" s="8" t="s">
        <v>995</v>
      </c>
    </row>
    <row r="293" spans="73:75" ht="13.5">
      <c r="BU293" s="8" t="s">
        <v>996</v>
      </c>
      <c r="BV293" s="8" t="s">
        <v>997</v>
      </c>
      <c r="BW293" s="8" t="s">
        <v>998</v>
      </c>
    </row>
    <row r="294" spans="73:75" ht="13.5">
      <c r="BU294" s="8" t="s">
        <v>999</v>
      </c>
      <c r="BV294" s="8" t="s">
        <v>1000</v>
      </c>
      <c r="BW294" s="8" t="s">
        <v>1001</v>
      </c>
    </row>
    <row r="295" spans="73:75" ht="13.5">
      <c r="BU295" s="8" t="s">
        <v>1002</v>
      </c>
      <c r="BV295" s="8" t="s">
        <v>1003</v>
      </c>
      <c r="BW295" s="8" t="s">
        <v>15</v>
      </c>
    </row>
    <row r="296" spans="73:75" ht="13.5">
      <c r="BU296" s="8" t="s">
        <v>1004</v>
      </c>
      <c r="BV296" s="8" t="s">
        <v>1005</v>
      </c>
      <c r="BW296" s="8" t="s">
        <v>1006</v>
      </c>
    </row>
    <row r="297" spans="73:75" ht="13.5">
      <c r="BU297" s="8" t="s">
        <v>1007</v>
      </c>
      <c r="BV297" s="8" t="s">
        <v>1008</v>
      </c>
      <c r="BW297" s="8" t="s">
        <v>1009</v>
      </c>
    </row>
    <row r="298" spans="73:75" ht="13.5">
      <c r="BU298" s="8" t="s">
        <v>1010</v>
      </c>
      <c r="BV298" s="8" t="s">
        <v>1011</v>
      </c>
      <c r="BW298" s="8" t="s">
        <v>1012</v>
      </c>
    </row>
    <row r="299" spans="73:75" ht="13.5">
      <c r="BU299" s="8" t="s">
        <v>1013</v>
      </c>
      <c r="BV299" s="8" t="s">
        <v>1014</v>
      </c>
      <c r="BW299" s="8" t="s">
        <v>9</v>
      </c>
    </row>
    <row r="300" spans="73:75" ht="13.5">
      <c r="BU300" s="8" t="s">
        <v>1015</v>
      </c>
      <c r="BV300" s="8" t="s">
        <v>1016</v>
      </c>
      <c r="BW300" s="8" t="s">
        <v>1017</v>
      </c>
    </row>
    <row r="301" spans="73:75" ht="13.5">
      <c r="BU301" s="8" t="s">
        <v>1018</v>
      </c>
      <c r="BV301" s="8" t="s">
        <v>1019</v>
      </c>
      <c r="BW301" s="8" t="s">
        <v>1020</v>
      </c>
    </row>
    <row r="302" spans="73:75" ht="13.5">
      <c r="BU302" s="8" t="s">
        <v>1021</v>
      </c>
      <c r="BV302" s="8" t="s">
        <v>1022</v>
      </c>
      <c r="BW302" s="8" t="s">
        <v>1023</v>
      </c>
    </row>
    <row r="303" spans="73:75" ht="13.5">
      <c r="BU303" s="8" t="s">
        <v>1024</v>
      </c>
      <c r="BV303" s="8" t="s">
        <v>1025</v>
      </c>
      <c r="BW303" s="8" t="s">
        <v>1026</v>
      </c>
    </row>
    <row r="304" spans="73:75" ht="13.5">
      <c r="BU304" s="8" t="s">
        <v>1027</v>
      </c>
      <c r="BV304" s="8" t="s">
        <v>1028</v>
      </c>
      <c r="BW304" s="8" t="s">
        <v>1029</v>
      </c>
    </row>
    <row r="305" spans="73:75" ht="13.5">
      <c r="BU305" s="8" t="s">
        <v>1030</v>
      </c>
      <c r="BV305" s="8" t="s">
        <v>1031</v>
      </c>
      <c r="BW305" s="8" t="s">
        <v>1032</v>
      </c>
    </row>
    <row r="306" spans="73:75" ht="13.5">
      <c r="BU306" s="8" t="s">
        <v>1033</v>
      </c>
      <c r="BV306" s="8" t="s">
        <v>1034</v>
      </c>
      <c r="BW306" s="8" t="s">
        <v>1035</v>
      </c>
    </row>
    <row r="307" spans="73:75" ht="13.5">
      <c r="BU307" s="8" t="s">
        <v>1036</v>
      </c>
      <c r="BV307" s="8" t="s">
        <v>1037</v>
      </c>
      <c r="BW307" s="8" t="s">
        <v>1038</v>
      </c>
    </row>
    <row r="308" spans="73:75" ht="13.5">
      <c r="BU308" s="8" t="s">
        <v>1039</v>
      </c>
      <c r="BV308" s="8" t="s">
        <v>1040</v>
      </c>
      <c r="BW308" s="8" t="s">
        <v>1041</v>
      </c>
    </row>
    <row r="309" spans="73:75" ht="13.5">
      <c r="BU309" s="8" t="s">
        <v>1042</v>
      </c>
      <c r="BV309" s="8" t="s">
        <v>1043</v>
      </c>
      <c r="BW309" s="8" t="s">
        <v>28</v>
      </c>
    </row>
    <row r="310" spans="73:75" ht="13.5">
      <c r="BU310" s="8" t="s">
        <v>1044</v>
      </c>
      <c r="BV310" s="8" t="s">
        <v>1045</v>
      </c>
      <c r="BW310" s="8" t="s">
        <v>1046</v>
      </c>
    </row>
    <row r="311" spans="73:75" ht="13.5">
      <c r="BU311" s="8" t="s">
        <v>1047</v>
      </c>
      <c r="BV311" s="8" t="s">
        <v>1048</v>
      </c>
      <c r="BW311" s="8" t="s">
        <v>1049</v>
      </c>
    </row>
    <row r="312" spans="73:75" ht="13.5">
      <c r="BU312" s="8" t="s">
        <v>1050</v>
      </c>
      <c r="BV312" s="8" t="s">
        <v>1051</v>
      </c>
      <c r="BW312" s="8" t="s">
        <v>1052</v>
      </c>
    </row>
    <row r="313" spans="73:75" ht="13.5">
      <c r="BU313" s="8" t="s">
        <v>1053</v>
      </c>
      <c r="BV313" s="8" t="s">
        <v>1054</v>
      </c>
      <c r="BW313" s="8" t="s">
        <v>1055</v>
      </c>
    </row>
    <row r="314" spans="73:75" ht="13.5">
      <c r="BU314" s="8" t="s">
        <v>1056</v>
      </c>
      <c r="BV314" s="8" t="s">
        <v>1057</v>
      </c>
      <c r="BW314" s="8" t="s">
        <v>1058</v>
      </c>
    </row>
    <row r="315" spans="73:75" ht="13.5">
      <c r="BU315" s="8" t="s">
        <v>1059</v>
      </c>
      <c r="BV315" s="8" t="s">
        <v>1060</v>
      </c>
      <c r="BW315" s="8" t="s">
        <v>1061</v>
      </c>
    </row>
    <row r="316" spans="73:75" ht="13.5">
      <c r="BU316" s="8" t="s">
        <v>1062</v>
      </c>
      <c r="BV316" s="8" t="s">
        <v>1063</v>
      </c>
      <c r="BW316" s="8" t="s">
        <v>1064</v>
      </c>
    </row>
    <row r="317" spans="73:75" ht="13.5">
      <c r="BU317" s="8" t="s">
        <v>1065</v>
      </c>
      <c r="BV317" s="8" t="s">
        <v>1066</v>
      </c>
      <c r="BW317" s="8" t="s">
        <v>1067</v>
      </c>
    </row>
    <row r="318" spans="73:75" ht="13.5">
      <c r="BU318" s="8" t="s">
        <v>1068</v>
      </c>
      <c r="BV318" s="8" t="s">
        <v>1069</v>
      </c>
      <c r="BW318" s="8" t="s">
        <v>1070</v>
      </c>
    </row>
    <row r="319" spans="73:75" ht="13.5">
      <c r="BU319" s="8" t="s">
        <v>1071</v>
      </c>
      <c r="BV319" s="8" t="s">
        <v>1072</v>
      </c>
      <c r="BW319" s="8" t="s">
        <v>1073</v>
      </c>
    </row>
    <row r="320" spans="73:75" ht="13.5">
      <c r="BU320" s="8" t="s">
        <v>1074</v>
      </c>
      <c r="BV320" s="8" t="s">
        <v>1075</v>
      </c>
      <c r="BW320" s="8" t="s">
        <v>1076</v>
      </c>
    </row>
    <row r="321" spans="73:75" ht="13.5">
      <c r="BU321" s="8" t="s">
        <v>1077</v>
      </c>
      <c r="BV321" s="8" t="s">
        <v>1078</v>
      </c>
      <c r="BW321" s="8" t="s">
        <v>1079</v>
      </c>
    </row>
    <row r="322" spans="73:75" ht="13.5">
      <c r="BU322" s="8" t="s">
        <v>1080</v>
      </c>
      <c r="BV322" s="8" t="s">
        <v>1081</v>
      </c>
      <c r="BW322" s="8" t="s">
        <v>1082</v>
      </c>
    </row>
    <row r="323" spans="73:75" ht="13.5">
      <c r="BU323" s="8" t="s">
        <v>1083</v>
      </c>
      <c r="BV323" s="8" t="s">
        <v>1084</v>
      </c>
      <c r="BW323" s="8" t="s">
        <v>1085</v>
      </c>
    </row>
    <row r="324" spans="73:75" ht="13.5">
      <c r="BU324" s="8" t="s">
        <v>1086</v>
      </c>
      <c r="BV324" s="8" t="s">
        <v>1087</v>
      </c>
      <c r="BW324" s="8" t="s">
        <v>1088</v>
      </c>
    </row>
    <row r="325" spans="73:75" ht="13.5">
      <c r="BU325" s="8" t="s">
        <v>1089</v>
      </c>
      <c r="BV325" s="8" t="s">
        <v>1090</v>
      </c>
      <c r="BW325" s="8" t="s">
        <v>1091</v>
      </c>
    </row>
    <row r="326" spans="73:75" ht="13.5">
      <c r="BU326" s="8" t="s">
        <v>1092</v>
      </c>
      <c r="BV326" s="8" t="s">
        <v>1093</v>
      </c>
      <c r="BW326" s="8" t="s">
        <v>1094</v>
      </c>
    </row>
    <row r="327" spans="73:75" ht="13.5">
      <c r="BU327" s="8" t="s">
        <v>1095</v>
      </c>
      <c r="BV327" s="8" t="s">
        <v>1096</v>
      </c>
      <c r="BW327" s="8" t="s">
        <v>1097</v>
      </c>
    </row>
    <row r="328" spans="73:75" ht="13.5">
      <c r="BU328" s="8" t="s">
        <v>1098</v>
      </c>
      <c r="BV328" s="8" t="s">
        <v>1099</v>
      </c>
      <c r="BW328" s="8" t="s">
        <v>1100</v>
      </c>
    </row>
    <row r="329" spans="73:75" ht="13.5">
      <c r="BU329" s="8" t="s">
        <v>1101</v>
      </c>
      <c r="BV329" s="8" t="s">
        <v>1102</v>
      </c>
      <c r="BW329" s="8" t="s">
        <v>1103</v>
      </c>
    </row>
    <row r="330" spans="73:75" ht="13.5">
      <c r="BU330" s="8" t="s">
        <v>1104</v>
      </c>
      <c r="BV330" s="8" t="s">
        <v>1105</v>
      </c>
      <c r="BW330" s="8" t="s">
        <v>1106</v>
      </c>
    </row>
    <row r="331" spans="73:75" ht="13.5">
      <c r="BU331" s="8" t="s">
        <v>1107</v>
      </c>
      <c r="BV331" s="8" t="s">
        <v>1108</v>
      </c>
      <c r="BW331" s="8" t="s">
        <v>1109</v>
      </c>
    </row>
    <row r="332" spans="73:75" ht="13.5">
      <c r="BU332" s="8" t="s">
        <v>1110</v>
      </c>
      <c r="BV332" s="8" t="s">
        <v>1111</v>
      </c>
      <c r="BW332" s="8" t="s">
        <v>1112</v>
      </c>
    </row>
    <row r="333" spans="73:75" ht="13.5">
      <c r="BU333" s="8" t="s">
        <v>1113</v>
      </c>
      <c r="BV333" s="8" t="s">
        <v>1114</v>
      </c>
      <c r="BW333" s="8" t="s">
        <v>1115</v>
      </c>
    </row>
    <row r="334" spans="73:75" ht="13.5">
      <c r="BU334" s="8" t="s">
        <v>1116</v>
      </c>
      <c r="BV334" s="8" t="s">
        <v>1117</v>
      </c>
      <c r="BW334" s="8" t="s">
        <v>1118</v>
      </c>
    </row>
    <row r="335" spans="73:75" ht="13.5">
      <c r="BU335" s="8" t="s">
        <v>1119</v>
      </c>
      <c r="BV335" s="8" t="s">
        <v>1120</v>
      </c>
      <c r="BW335" s="8" t="s">
        <v>1121</v>
      </c>
    </row>
    <row r="336" spans="73:75" ht="13.5">
      <c r="BU336" s="8" t="s">
        <v>1122</v>
      </c>
      <c r="BV336" s="8" t="s">
        <v>1123</v>
      </c>
      <c r="BW336" s="8" t="s">
        <v>1124</v>
      </c>
    </row>
    <row r="337" spans="73:75" ht="13.5">
      <c r="BU337" s="8" t="s">
        <v>1125</v>
      </c>
      <c r="BV337" s="8" t="s">
        <v>1126</v>
      </c>
      <c r="BW337" s="8" t="s">
        <v>1127</v>
      </c>
    </row>
    <row r="338" spans="73:75" ht="13.5">
      <c r="BU338" s="8" t="s">
        <v>1128</v>
      </c>
      <c r="BV338" s="8" t="s">
        <v>1129</v>
      </c>
      <c r="BW338" s="8" t="s">
        <v>1130</v>
      </c>
    </row>
    <row r="339" spans="73:75" ht="13.5">
      <c r="BU339" s="8" t="s">
        <v>1131</v>
      </c>
      <c r="BV339" s="8" t="s">
        <v>1132</v>
      </c>
      <c r="BW339" s="8" t="s">
        <v>1133</v>
      </c>
    </row>
    <row r="340" spans="73:75" ht="13.5">
      <c r="BU340" s="8" t="s">
        <v>1134</v>
      </c>
      <c r="BV340" s="8" t="s">
        <v>1135</v>
      </c>
      <c r="BW340" s="8" t="s">
        <v>1136</v>
      </c>
    </row>
    <row r="341" spans="73:75" ht="13.5">
      <c r="BU341" s="8" t="s">
        <v>1137</v>
      </c>
      <c r="BV341" s="8" t="s">
        <v>1138</v>
      </c>
      <c r="BW341" s="8" t="s">
        <v>1139</v>
      </c>
    </row>
    <row r="342" spans="73:75" ht="13.5">
      <c r="BU342" s="8" t="s">
        <v>1140</v>
      </c>
      <c r="BV342" s="8" t="s">
        <v>1141</v>
      </c>
      <c r="BW342" s="8" t="s">
        <v>1142</v>
      </c>
    </row>
    <row r="343" spans="73:75" ht="13.5">
      <c r="BU343" s="8" t="s">
        <v>1143</v>
      </c>
      <c r="BV343" s="8" t="s">
        <v>1144</v>
      </c>
      <c r="BW343" s="8" t="s">
        <v>1145</v>
      </c>
    </row>
    <row r="344" spans="73:75" ht="13.5">
      <c r="BU344" s="8" t="s">
        <v>1146</v>
      </c>
      <c r="BV344" s="8" t="s">
        <v>1147</v>
      </c>
      <c r="BW344" s="8" t="s">
        <v>1148</v>
      </c>
    </row>
    <row r="345" spans="73:75" ht="13.5">
      <c r="BU345" s="8" t="s">
        <v>1149</v>
      </c>
      <c r="BV345" s="8" t="s">
        <v>1150</v>
      </c>
      <c r="BW345" s="8" t="s">
        <v>1151</v>
      </c>
    </row>
    <row r="346" spans="73:75" ht="13.5">
      <c r="BU346" s="8" t="s">
        <v>1152</v>
      </c>
      <c r="BV346" s="8" t="s">
        <v>1153</v>
      </c>
      <c r="BW346" s="8" t="s">
        <v>1154</v>
      </c>
    </row>
    <row r="347" spans="73:75" ht="13.5">
      <c r="BU347" s="8" t="s">
        <v>1155</v>
      </c>
      <c r="BV347" s="8" t="s">
        <v>1156</v>
      </c>
      <c r="BW347" s="8" t="s">
        <v>1157</v>
      </c>
    </row>
    <row r="348" spans="73:75" ht="13.5">
      <c r="BU348" s="8" t="s">
        <v>1158</v>
      </c>
      <c r="BV348" s="8" t="s">
        <v>1159</v>
      </c>
      <c r="BW348" s="8" t="s">
        <v>1160</v>
      </c>
    </row>
    <row r="349" spans="73:75" ht="13.5">
      <c r="BU349" s="8" t="s">
        <v>1161</v>
      </c>
      <c r="BV349" s="8" t="s">
        <v>1162</v>
      </c>
      <c r="BW349" s="8" t="s">
        <v>1163</v>
      </c>
    </row>
    <row r="350" spans="73:75" ht="13.5">
      <c r="BU350" s="8" t="s">
        <v>1164</v>
      </c>
      <c r="BV350" s="8" t="s">
        <v>1165</v>
      </c>
      <c r="BW350" s="8" t="s">
        <v>1166</v>
      </c>
    </row>
    <row r="351" spans="73:75" ht="13.5">
      <c r="BU351" s="8" t="s">
        <v>1167</v>
      </c>
      <c r="BV351" s="8" t="s">
        <v>1168</v>
      </c>
      <c r="BW351" s="8" t="s">
        <v>1169</v>
      </c>
    </row>
    <row r="352" spans="73:75" ht="13.5">
      <c r="BU352" s="8" t="s">
        <v>1170</v>
      </c>
      <c r="BV352" s="8" t="s">
        <v>1171</v>
      </c>
      <c r="BW352" s="8" t="s">
        <v>1172</v>
      </c>
    </row>
    <row r="353" spans="73:75" ht="13.5">
      <c r="BU353" s="8" t="s">
        <v>1173</v>
      </c>
      <c r="BV353" s="8" t="s">
        <v>1174</v>
      </c>
      <c r="BW353" s="8" t="s">
        <v>11</v>
      </c>
    </row>
    <row r="354" spans="73:75" ht="13.5">
      <c r="BU354" s="8" t="s">
        <v>1175</v>
      </c>
      <c r="BV354" s="8" t="s">
        <v>1176</v>
      </c>
      <c r="BW354" s="8" t="s">
        <v>1177</v>
      </c>
    </row>
    <row r="355" spans="73:75" ht="13.5">
      <c r="BU355" s="8" t="s">
        <v>1178</v>
      </c>
      <c r="BV355" s="8" t="s">
        <v>1179</v>
      </c>
      <c r="BW355" s="8" t="s">
        <v>1180</v>
      </c>
    </row>
    <row r="356" spans="73:75" ht="13.5">
      <c r="BU356" s="8" t="s">
        <v>1181</v>
      </c>
      <c r="BV356" s="8" t="s">
        <v>1182</v>
      </c>
      <c r="BW356" s="8" t="s">
        <v>1183</v>
      </c>
    </row>
    <row r="357" spans="73:75" ht="13.5">
      <c r="BU357" s="8" t="s">
        <v>1184</v>
      </c>
      <c r="BV357" s="8" t="s">
        <v>1185</v>
      </c>
      <c r="BW357" s="8" t="s">
        <v>1186</v>
      </c>
    </row>
    <row r="358" spans="73:75" ht="13.5">
      <c r="BU358" s="8" t="s">
        <v>1187</v>
      </c>
      <c r="BV358" s="8" t="s">
        <v>1188</v>
      </c>
      <c r="BW358" s="8" t="s">
        <v>1189</v>
      </c>
    </row>
    <row r="359" spans="73:75" ht="13.5">
      <c r="BU359" s="8" t="s">
        <v>1190</v>
      </c>
      <c r="BV359" s="8" t="s">
        <v>1191</v>
      </c>
      <c r="BW359" s="8" t="s">
        <v>1192</v>
      </c>
    </row>
    <row r="360" spans="73:75" ht="13.5">
      <c r="BU360" s="8" t="s">
        <v>1193</v>
      </c>
      <c r="BV360" s="8" t="s">
        <v>1194</v>
      </c>
      <c r="BW360" s="8" t="s">
        <v>1195</v>
      </c>
    </row>
    <row r="361" spans="73:75" ht="13.5">
      <c r="BU361" s="8" t="s">
        <v>1196</v>
      </c>
      <c r="BV361" s="8" t="s">
        <v>1197</v>
      </c>
      <c r="BW361" s="8" t="s">
        <v>1198</v>
      </c>
    </row>
    <row r="362" spans="73:75" ht="13.5">
      <c r="BU362" s="8" t="s">
        <v>1199</v>
      </c>
      <c r="BV362" s="8" t="s">
        <v>1200</v>
      </c>
      <c r="BW362" s="8" t="s">
        <v>30</v>
      </c>
    </row>
    <row r="363" spans="73:75" ht="13.5">
      <c r="BU363" s="8" t="s">
        <v>1201</v>
      </c>
      <c r="BV363" s="8" t="s">
        <v>1202</v>
      </c>
      <c r="BW363" s="8" t="s">
        <v>1203</v>
      </c>
    </row>
    <row r="364" spans="73:75" ht="13.5">
      <c r="BU364" s="8" t="s">
        <v>1204</v>
      </c>
      <c r="BV364" s="8" t="s">
        <v>1205</v>
      </c>
      <c r="BW364" s="8" t="s">
        <v>1206</v>
      </c>
    </row>
    <row r="365" spans="73:75" ht="13.5">
      <c r="BU365" s="8" t="s">
        <v>1207</v>
      </c>
      <c r="BV365" s="8" t="s">
        <v>1208</v>
      </c>
      <c r="BW365" s="8" t="s">
        <v>1209</v>
      </c>
    </row>
    <row r="366" spans="73:75" ht="13.5">
      <c r="BU366" s="8" t="s">
        <v>1210</v>
      </c>
      <c r="BV366" s="8" t="s">
        <v>1211</v>
      </c>
      <c r="BW366" s="8" t="s">
        <v>1212</v>
      </c>
    </row>
    <row r="367" spans="73:75" ht="13.5">
      <c r="BU367" s="8" t="s">
        <v>1213</v>
      </c>
      <c r="BV367" s="8" t="s">
        <v>1214</v>
      </c>
      <c r="BW367" s="8" t="s">
        <v>1215</v>
      </c>
    </row>
    <row r="368" spans="73:75" ht="13.5">
      <c r="BU368" s="8" t="s">
        <v>1216</v>
      </c>
      <c r="BV368" s="8" t="s">
        <v>1217</v>
      </c>
      <c r="BW368" s="8" t="s">
        <v>12</v>
      </c>
    </row>
    <row r="369" spans="73:75" ht="13.5">
      <c r="BU369" s="8" t="s">
        <v>1218</v>
      </c>
      <c r="BV369" s="8" t="s">
        <v>1219</v>
      </c>
      <c r="BW369" s="8" t="s">
        <v>1220</v>
      </c>
    </row>
    <row r="370" spans="73:75" ht="13.5">
      <c r="BU370" s="8" t="s">
        <v>1221</v>
      </c>
      <c r="BV370" s="8" t="s">
        <v>1222</v>
      </c>
      <c r="BW370" s="8" t="s">
        <v>1223</v>
      </c>
    </row>
    <row r="371" spans="73:75" ht="13.5">
      <c r="BU371" s="8" t="s">
        <v>1224</v>
      </c>
      <c r="BV371" s="8" t="s">
        <v>1225</v>
      </c>
      <c r="BW371" s="8" t="s">
        <v>1226</v>
      </c>
    </row>
    <row r="372" spans="73:75" ht="13.5">
      <c r="BU372" s="8" t="s">
        <v>1227</v>
      </c>
      <c r="BV372" s="8" t="s">
        <v>1228</v>
      </c>
      <c r="BW372" s="8" t="s">
        <v>1229</v>
      </c>
    </row>
    <row r="373" spans="73:75" ht="13.5">
      <c r="BU373" s="8" t="s">
        <v>1230</v>
      </c>
      <c r="BV373" s="8" t="s">
        <v>1231</v>
      </c>
      <c r="BW373" s="8" t="s">
        <v>1232</v>
      </c>
    </row>
    <row r="374" spans="73:75" ht="13.5">
      <c r="BU374" s="8" t="s">
        <v>1233</v>
      </c>
      <c r="BV374" s="8" t="s">
        <v>1234</v>
      </c>
      <c r="BW374" s="8" t="s">
        <v>1235</v>
      </c>
    </row>
    <row r="375" spans="73:75" ht="13.5">
      <c r="BU375" s="8" t="s">
        <v>1236</v>
      </c>
      <c r="BV375" s="8" t="s">
        <v>1237</v>
      </c>
      <c r="BW375" s="8" t="s">
        <v>1238</v>
      </c>
    </row>
    <row r="376" spans="73:75" ht="13.5">
      <c r="BU376" s="8" t="s">
        <v>1239</v>
      </c>
      <c r="BV376" s="8" t="s">
        <v>1240</v>
      </c>
      <c r="BW376" s="8" t="s">
        <v>1241</v>
      </c>
    </row>
    <row r="377" spans="73:75" ht="13.5">
      <c r="BU377" s="8" t="s">
        <v>1242</v>
      </c>
      <c r="BV377" s="8" t="s">
        <v>1243</v>
      </c>
      <c r="BW377" s="8" t="s">
        <v>1244</v>
      </c>
    </row>
    <row r="378" spans="73:75" ht="13.5">
      <c r="BU378" s="8" t="s">
        <v>1245</v>
      </c>
      <c r="BV378" s="8" t="s">
        <v>1246</v>
      </c>
      <c r="BW378" s="8" t="s">
        <v>1247</v>
      </c>
    </row>
    <row r="379" spans="73:75" ht="13.5">
      <c r="BU379" s="8" t="s">
        <v>1248</v>
      </c>
      <c r="BV379" s="8" t="s">
        <v>1249</v>
      </c>
      <c r="BW379" s="8" t="s">
        <v>1250</v>
      </c>
    </row>
    <row r="380" spans="73:75" ht="13.5">
      <c r="BU380" s="8" t="s">
        <v>1251</v>
      </c>
      <c r="BV380" s="8" t="s">
        <v>1252</v>
      </c>
      <c r="BW380" s="8" t="s">
        <v>1253</v>
      </c>
    </row>
    <row r="381" spans="73:74" ht="13.5">
      <c r="BU381" s="8" t="s">
        <v>1254</v>
      </c>
      <c r="BV381" s="8" t="s">
        <v>1255</v>
      </c>
    </row>
    <row r="382" spans="73:75" ht="13.5">
      <c r="BU382" s="8" t="s">
        <v>1256</v>
      </c>
      <c r="BV382" s="8" t="s">
        <v>1257</v>
      </c>
      <c r="BW382" s="8" t="s">
        <v>1258</v>
      </c>
    </row>
    <row r="383" spans="73:75" ht="13.5">
      <c r="BU383" s="8" t="s">
        <v>1259</v>
      </c>
      <c r="BV383" s="8" t="s">
        <v>1260</v>
      </c>
      <c r="BW383" s="8" t="s">
        <v>1261</v>
      </c>
    </row>
    <row r="384" spans="73:75" ht="13.5">
      <c r="BU384" s="8" t="s">
        <v>1262</v>
      </c>
      <c r="BV384" s="8" t="s">
        <v>1263</v>
      </c>
      <c r="BW384" s="8" t="s">
        <v>1264</v>
      </c>
    </row>
    <row r="385" spans="73:75" ht="13.5">
      <c r="BU385" s="8" t="s">
        <v>1265</v>
      </c>
      <c r="BV385" s="8" t="s">
        <v>1266</v>
      </c>
      <c r="BW385" s="8" t="s">
        <v>1267</v>
      </c>
    </row>
    <row r="386" spans="73:75" ht="13.5">
      <c r="BU386" s="8" t="s">
        <v>1268</v>
      </c>
      <c r="BV386" s="8" t="s">
        <v>1269</v>
      </c>
      <c r="BW386" s="8" t="s">
        <v>1270</v>
      </c>
    </row>
    <row r="387" spans="73:75" ht="13.5">
      <c r="BU387" s="8" t="s">
        <v>1271</v>
      </c>
      <c r="BV387" s="8" t="s">
        <v>1272</v>
      </c>
      <c r="BW387" s="8" t="s">
        <v>1273</v>
      </c>
    </row>
    <row r="388" spans="73:75" ht="13.5">
      <c r="BU388" s="8" t="s">
        <v>1274</v>
      </c>
      <c r="BV388" s="8" t="s">
        <v>1275</v>
      </c>
      <c r="BW388" s="8" t="s">
        <v>1276</v>
      </c>
    </row>
    <row r="389" spans="73:75" ht="13.5">
      <c r="BU389" s="8" t="s">
        <v>1277</v>
      </c>
      <c r="BV389" s="8" t="s">
        <v>1278</v>
      </c>
      <c r="BW389" s="8" t="s">
        <v>1279</v>
      </c>
    </row>
    <row r="390" spans="73:75" ht="13.5">
      <c r="BU390" s="8" t="s">
        <v>1280</v>
      </c>
      <c r="BV390" s="8" t="s">
        <v>1281</v>
      </c>
      <c r="BW390" s="8" t="s">
        <v>1282</v>
      </c>
    </row>
    <row r="391" spans="73:75" ht="13.5">
      <c r="BU391" s="8" t="s">
        <v>1283</v>
      </c>
      <c r="BV391" s="8" t="s">
        <v>1284</v>
      </c>
      <c r="BW391" s="8" t="s">
        <v>1285</v>
      </c>
    </row>
    <row r="392" spans="73:75" ht="13.5">
      <c r="BU392" s="8" t="s">
        <v>1286</v>
      </c>
      <c r="BV392" s="8" t="s">
        <v>1287</v>
      </c>
      <c r="BW392" s="8" t="s">
        <v>1288</v>
      </c>
    </row>
    <row r="393" spans="73:75" ht="13.5">
      <c r="BU393" s="8" t="s">
        <v>1289</v>
      </c>
      <c r="BV393" s="8" t="s">
        <v>1290</v>
      </c>
      <c r="BW393" s="8" t="s">
        <v>1291</v>
      </c>
    </row>
    <row r="394" spans="73:75" ht="13.5">
      <c r="BU394" s="8" t="s">
        <v>1292</v>
      </c>
      <c r="BV394" s="8" t="s">
        <v>1293</v>
      </c>
      <c r="BW394" s="8" t="s">
        <v>1294</v>
      </c>
    </row>
    <row r="395" spans="73:75" ht="13.5">
      <c r="BU395" s="8" t="s">
        <v>1295</v>
      </c>
      <c r="BV395" s="8" t="s">
        <v>1296</v>
      </c>
      <c r="BW395" s="8" t="s">
        <v>1297</v>
      </c>
    </row>
    <row r="396" spans="73:75" ht="13.5">
      <c r="BU396" s="8" t="s">
        <v>1298</v>
      </c>
      <c r="BV396" s="8" t="s">
        <v>1299</v>
      </c>
      <c r="BW396" s="8" t="s">
        <v>1300</v>
      </c>
    </row>
    <row r="397" spans="73:75" ht="13.5">
      <c r="BU397" s="8" t="s">
        <v>1301</v>
      </c>
      <c r="BV397" s="8" t="s">
        <v>1302</v>
      </c>
      <c r="BW397" s="8" t="s">
        <v>1303</v>
      </c>
    </row>
    <row r="398" spans="73:75" ht="13.5">
      <c r="BU398" s="8" t="s">
        <v>1304</v>
      </c>
      <c r="BV398" s="8" t="s">
        <v>1305</v>
      </c>
      <c r="BW398" s="8" t="s">
        <v>1306</v>
      </c>
    </row>
    <row r="399" spans="73:75" ht="13.5">
      <c r="BU399" s="8" t="s">
        <v>1307</v>
      </c>
      <c r="BV399" s="8" t="s">
        <v>1308</v>
      </c>
      <c r="BW399" s="8" t="s">
        <v>1309</v>
      </c>
    </row>
    <row r="400" spans="73:75" ht="13.5">
      <c r="BU400" s="8" t="s">
        <v>1310</v>
      </c>
      <c r="BV400" s="8" t="s">
        <v>1311</v>
      </c>
      <c r="BW400" s="8" t="s">
        <v>1312</v>
      </c>
    </row>
    <row r="401" spans="73:75" ht="13.5">
      <c r="BU401" s="8" t="s">
        <v>1313</v>
      </c>
      <c r="BV401" s="8" t="s">
        <v>1314</v>
      </c>
      <c r="BW401" s="8" t="s">
        <v>1315</v>
      </c>
    </row>
    <row r="402" spans="73:75" ht="13.5">
      <c r="BU402" s="8" t="s">
        <v>1316</v>
      </c>
      <c r="BV402" s="8" t="s">
        <v>1317</v>
      </c>
      <c r="BW402" s="8" t="s">
        <v>1318</v>
      </c>
    </row>
    <row r="403" spans="73:75" ht="13.5">
      <c r="BU403" s="8" t="s">
        <v>1319</v>
      </c>
      <c r="BV403" s="8" t="s">
        <v>1320</v>
      </c>
      <c r="BW403" s="8" t="s">
        <v>1321</v>
      </c>
    </row>
    <row r="404" spans="73:75" ht="13.5">
      <c r="BU404" s="8" t="s">
        <v>1322</v>
      </c>
      <c r="BV404" s="8" t="s">
        <v>1323</v>
      </c>
      <c r="BW404" s="8" t="s">
        <v>21</v>
      </c>
    </row>
    <row r="405" spans="73:75" ht="13.5">
      <c r="BU405" s="8" t="s">
        <v>1324</v>
      </c>
      <c r="BV405" s="8" t="s">
        <v>1325</v>
      </c>
      <c r="BW405" s="8" t="s">
        <v>1326</v>
      </c>
    </row>
    <row r="406" spans="73:75" ht="13.5">
      <c r="BU406" s="8" t="s">
        <v>1327</v>
      </c>
      <c r="BV406" s="8" t="s">
        <v>1328</v>
      </c>
      <c r="BW406" s="8" t="s">
        <v>1329</v>
      </c>
    </row>
    <row r="407" spans="73:75" ht="13.5">
      <c r="BU407" s="8" t="s">
        <v>1330</v>
      </c>
      <c r="BV407" s="8" t="s">
        <v>1331</v>
      </c>
      <c r="BW407" s="8" t="s">
        <v>1332</v>
      </c>
    </row>
    <row r="408" spans="73:75" ht="13.5">
      <c r="BU408" s="8" t="s">
        <v>1333</v>
      </c>
      <c r="BV408" s="8" t="s">
        <v>1334</v>
      </c>
      <c r="BW408" s="8" t="s">
        <v>1335</v>
      </c>
    </row>
    <row r="409" spans="73:75" ht="13.5">
      <c r="BU409" s="8" t="s">
        <v>1336</v>
      </c>
      <c r="BV409" s="8" t="s">
        <v>1337</v>
      </c>
      <c r="BW409" s="8" t="s">
        <v>1338</v>
      </c>
    </row>
  </sheetData>
  <sheetProtection selectLockedCells="1"/>
  <mergeCells count="93">
    <mergeCell ref="C38:F39"/>
    <mergeCell ref="G38:O39"/>
    <mergeCell ref="P38:P39"/>
    <mergeCell ref="Q38:V39"/>
    <mergeCell ref="C36:F37"/>
    <mergeCell ref="G36:J37"/>
    <mergeCell ref="K36:K37"/>
    <mergeCell ref="L36:P37"/>
    <mergeCell ref="Q36:Q37"/>
    <mergeCell ref="R36:V37"/>
    <mergeCell ref="C34:F35"/>
    <mergeCell ref="G34:J35"/>
    <mergeCell ref="K34:K35"/>
    <mergeCell ref="L34:P35"/>
    <mergeCell ref="Q34:Q35"/>
    <mergeCell ref="R34:V35"/>
    <mergeCell ref="C31:F33"/>
    <mergeCell ref="H31:J31"/>
    <mergeCell ref="L31:O31"/>
    <mergeCell ref="P31:Y31"/>
    <mergeCell ref="Z31:AH31"/>
    <mergeCell ref="G32:I33"/>
    <mergeCell ref="J32:N33"/>
    <mergeCell ref="O32:O33"/>
    <mergeCell ref="P32:Y33"/>
    <mergeCell ref="Z32:AH33"/>
    <mergeCell ref="L24:P25"/>
    <mergeCell ref="Q24:Q25"/>
    <mergeCell ref="R24:V25"/>
    <mergeCell ref="A26:B39"/>
    <mergeCell ref="C26:F26"/>
    <mergeCell ref="G26:V26"/>
    <mergeCell ref="C27:F28"/>
    <mergeCell ref="G27:V28"/>
    <mergeCell ref="C29:F30"/>
    <mergeCell ref="G29:V30"/>
    <mergeCell ref="Q19:Q20"/>
    <mergeCell ref="R19:V20"/>
    <mergeCell ref="A21:B25"/>
    <mergeCell ref="C21:F21"/>
    <mergeCell ref="G21:V21"/>
    <mergeCell ref="C22:F23"/>
    <mergeCell ref="G22:V23"/>
    <mergeCell ref="C24:F25"/>
    <mergeCell ref="G24:J25"/>
    <mergeCell ref="K24:K25"/>
    <mergeCell ref="R14:V15"/>
    <mergeCell ref="A16:B20"/>
    <mergeCell ref="C16:F16"/>
    <mergeCell ref="G16:V16"/>
    <mergeCell ref="C17:F18"/>
    <mergeCell ref="G17:V18"/>
    <mergeCell ref="C19:F20"/>
    <mergeCell ref="G19:J20"/>
    <mergeCell ref="K19:K20"/>
    <mergeCell ref="L19:P20"/>
    <mergeCell ref="A11:B15"/>
    <mergeCell ref="C11:F11"/>
    <mergeCell ref="G11:V11"/>
    <mergeCell ref="C12:F13"/>
    <mergeCell ref="G12:V13"/>
    <mergeCell ref="C14:F15"/>
    <mergeCell ref="G14:J15"/>
    <mergeCell ref="K14:K15"/>
    <mergeCell ref="L14:P15"/>
    <mergeCell ref="Q14:Q15"/>
    <mergeCell ref="A8:C10"/>
    <mergeCell ref="E8:G8"/>
    <mergeCell ref="I8:L8"/>
    <mergeCell ref="M8:V8"/>
    <mergeCell ref="W8:AH8"/>
    <mergeCell ref="D9:F10"/>
    <mergeCell ref="G9:K10"/>
    <mergeCell ref="L9:L10"/>
    <mergeCell ref="M9:V10"/>
    <mergeCell ref="W9:AH10"/>
    <mergeCell ref="A5:C7"/>
    <mergeCell ref="E5:G5"/>
    <mergeCell ref="I5:L5"/>
    <mergeCell ref="M5:V5"/>
    <mergeCell ref="W5:AH5"/>
    <mergeCell ref="D6:F7"/>
    <mergeCell ref="G6:K7"/>
    <mergeCell ref="L6:L7"/>
    <mergeCell ref="M6:V7"/>
    <mergeCell ref="W6:AH7"/>
    <mergeCell ref="A1:AH1"/>
    <mergeCell ref="A3:C3"/>
    <mergeCell ref="D3:V3"/>
    <mergeCell ref="W3:Y4"/>
    <mergeCell ref="Z3:AH4"/>
    <mergeCell ref="A4:C4"/>
    <mergeCell ref="D4:V4"/>
  </mergeCells>
  <dataValidations count="7">
    <dataValidation allowBlank="1" showInputMessage="1" showErrorMessage="1" imeMode="halfKatakana" sqref="G11:V11 G16:V16 G21:V21 G26:V26"/>
    <dataValidation allowBlank="1" showInputMessage="1" showErrorMessage="1" imeMode="hiragana" sqref="G9:K10 M9:V10 P32:Y33 G12:V13 G17:V18 G22:V23 G27:V30 J32:N33"/>
    <dataValidation type="list" allowBlank="1" showInputMessage="1" showErrorMessage="1" imeMode="hiragana" sqref="D9:F10">
      <formula1>$CE$3:$CE$49</formula1>
    </dataValidation>
    <dataValidation allowBlank="1" showInputMessage="1" showErrorMessage="1" imeMode="off" sqref="E8:G8 I8:L8 W9:AH10 Z32:AH33 G14:J15 L14:P15 R14:V15 R19:V20 L19:P20 G19:J20 G24:J25 L24:P25 R24:V25 H31:J31 L31:O31 G34:J37 L34:P37 R34:V37 G38:O39 Q38:V39"/>
    <dataValidation type="list" allowBlank="1" showInputMessage="1" showErrorMessage="1" imeMode="hiragana" sqref="L9:L10">
      <formula1>"市,区,郡"</formula1>
    </dataValidation>
    <dataValidation type="list" allowBlank="1" showInputMessage="1" showErrorMessage="1" sqref="O32:O33">
      <formula1>"市,区,郡"</formula1>
    </dataValidation>
    <dataValidation type="list" allowBlank="1" showInputMessage="1" showErrorMessage="1" sqref="G32:I33">
      <formula1>$CE$3:$CE$49</formula1>
    </dataValidation>
  </dataValidation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44"/>
  <sheetViews>
    <sheetView zoomScaleSheetLayoutView="130" zoomScalePageLayoutView="0" workbookViewId="0" topLeftCell="A1">
      <selection activeCell="A33" sqref="A33"/>
    </sheetView>
  </sheetViews>
  <sheetFormatPr defaultColWidth="3.140625" defaultRowHeight="15"/>
  <cols>
    <col min="1" max="25" width="3.00390625" style="29" customWidth="1"/>
    <col min="26" max="27" width="2.28125" style="29" customWidth="1"/>
    <col min="28" max="28" width="3.00390625" style="29" customWidth="1"/>
    <col min="29" max="30" width="2.28125" style="29" customWidth="1"/>
    <col min="31" max="31" width="3.00390625" style="29" customWidth="1"/>
    <col min="32" max="33" width="2.28125" style="29" customWidth="1"/>
    <col min="34" max="38" width="3.00390625" style="29" customWidth="1"/>
    <col min="39" max="57" width="3.140625" style="29" customWidth="1"/>
    <col min="58" max="58" width="2.28125" style="29" customWidth="1"/>
    <col min="59" max="59" width="11.57421875" style="29" hidden="1" customWidth="1"/>
    <col min="60" max="60" width="1.57421875" style="29" hidden="1" customWidth="1"/>
    <col min="61" max="61" width="2.8515625" style="29" hidden="1" customWidth="1"/>
    <col min="62" max="63" width="1.7109375" style="29" hidden="1" customWidth="1"/>
    <col min="64" max="64" width="1.57421875" style="29" hidden="1" customWidth="1"/>
    <col min="65" max="65" width="3.28125" style="29" hidden="1" customWidth="1"/>
    <col min="66" max="66" width="3.00390625" style="29" hidden="1" customWidth="1"/>
    <col min="67" max="67" width="2.7109375" style="29" hidden="1" customWidth="1"/>
    <col min="68" max="68" width="2.421875" style="29" hidden="1" customWidth="1"/>
    <col min="69" max="69" width="2.8515625" style="29" hidden="1" customWidth="1"/>
    <col min="70" max="70" width="0.85546875" style="29" hidden="1" customWidth="1"/>
    <col min="71" max="71" width="1.1484375" style="29" hidden="1" customWidth="1"/>
    <col min="72" max="72" width="1.28515625" style="29" hidden="1" customWidth="1"/>
    <col min="73" max="73" width="2.421875" style="29" hidden="1" customWidth="1"/>
    <col min="74" max="75" width="1.8515625" style="29" hidden="1" customWidth="1"/>
    <col min="76" max="76" width="2.421875" style="29" hidden="1" customWidth="1"/>
    <col min="77" max="77" width="1.1484375" style="29" hidden="1" customWidth="1"/>
    <col min="78" max="78" width="1.28515625" style="29" hidden="1" customWidth="1"/>
    <col min="79" max="79" width="1.8515625" style="29" hidden="1" customWidth="1"/>
    <col min="80" max="80" width="2.421875" style="29" hidden="1" customWidth="1"/>
    <col min="81" max="81" width="4.421875" style="29" hidden="1" customWidth="1"/>
    <col min="82" max="82" width="1.421875" style="29" hidden="1" customWidth="1"/>
    <col min="83" max="83" width="4.421875" style="29" hidden="1" customWidth="1"/>
    <col min="84" max="84" width="3.140625" style="29" hidden="1" customWidth="1"/>
    <col min="85" max="16384" width="3.140625" style="29" customWidth="1"/>
  </cols>
  <sheetData>
    <row r="1" spans="1:35" ht="30" customHeight="1">
      <c r="A1" s="62" t="s">
        <v>2082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</row>
    <row r="2" spans="1:35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2.5" customHeight="1">
      <c r="A3" s="63" t="s">
        <v>1341</v>
      </c>
      <c r="B3" s="64"/>
      <c r="C3" s="65"/>
      <c r="D3" s="66" t="str">
        <f>IF('参加申込書'!D3="","",'参加申込書'!D3)</f>
        <v>ﾆﾎﾝｶﾞｸﾚﾝﾀﾞｲｶﾞｸ</v>
      </c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8" t="s">
        <v>1</v>
      </c>
      <c r="X3" s="69"/>
      <c r="Y3" s="69"/>
      <c r="Z3" s="72" t="str">
        <f>IF('参加申込書'!Z3="","",'参加申込書'!Z3)</f>
        <v>日本学連大</v>
      </c>
      <c r="AA3" s="73"/>
      <c r="AB3" s="73"/>
      <c r="AC3" s="73"/>
      <c r="AD3" s="73"/>
      <c r="AE3" s="73"/>
      <c r="AF3" s="73"/>
      <c r="AG3" s="73"/>
      <c r="AH3" s="73"/>
      <c r="AI3" s="74"/>
    </row>
    <row r="4" spans="1:35" ht="30" customHeight="1" thickBot="1">
      <c r="A4" s="105" t="s">
        <v>0</v>
      </c>
      <c r="B4" s="106"/>
      <c r="C4" s="107"/>
      <c r="D4" s="326" t="str">
        <f>IF('参加申込書'!D4="","",'参加申込書'!D4)</f>
        <v>日本学連大学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4"/>
      <c r="X4" s="106"/>
      <c r="Y4" s="106"/>
      <c r="Z4" s="325"/>
      <c r="AA4" s="326"/>
      <c r="AB4" s="326"/>
      <c r="AC4" s="326"/>
      <c r="AD4" s="326"/>
      <c r="AE4" s="326"/>
      <c r="AF4" s="326"/>
      <c r="AG4" s="326"/>
      <c r="AH4" s="326"/>
      <c r="AI4" s="327"/>
    </row>
    <row r="5" spans="1:72" ht="22.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BD5" s="6"/>
      <c r="BE5" s="6"/>
      <c r="BF5" s="6"/>
      <c r="BI5" s="29">
        <v>1</v>
      </c>
      <c r="BJ5" s="29">
        <v>1</v>
      </c>
      <c r="BK5" s="29">
        <v>1</v>
      </c>
      <c r="BL5" s="29">
        <v>1</v>
      </c>
      <c r="BM5" s="29">
        <v>1</v>
      </c>
      <c r="BN5" s="29">
        <v>1</v>
      </c>
      <c r="BO5" s="29">
        <v>1</v>
      </c>
      <c r="BP5" s="29">
        <v>1</v>
      </c>
      <c r="BQ5" s="29">
        <v>1</v>
      </c>
      <c r="BR5" s="29">
        <v>1</v>
      </c>
      <c r="BS5" s="29">
        <v>1</v>
      </c>
      <c r="BT5" s="29">
        <v>1</v>
      </c>
    </row>
    <row r="6" spans="1:72" ht="16.5" customHeight="1">
      <c r="A6" s="116" t="s">
        <v>1348</v>
      </c>
      <c r="B6" s="117"/>
      <c r="C6" s="118"/>
      <c r="D6" s="69" t="s">
        <v>1349</v>
      </c>
      <c r="E6" s="69"/>
      <c r="F6" s="69"/>
      <c r="G6" s="68" t="s">
        <v>33</v>
      </c>
      <c r="H6" s="69"/>
      <c r="I6" s="69"/>
      <c r="J6" s="119"/>
      <c r="K6" s="68" t="s">
        <v>34</v>
      </c>
      <c r="L6" s="69"/>
      <c r="M6" s="69"/>
      <c r="N6" s="69"/>
      <c r="O6" s="69"/>
      <c r="P6" s="69"/>
      <c r="Q6" s="119"/>
      <c r="R6" s="68" t="s">
        <v>93</v>
      </c>
      <c r="S6" s="119"/>
      <c r="T6" s="68" t="s">
        <v>36</v>
      </c>
      <c r="U6" s="119"/>
      <c r="V6" s="123" t="s">
        <v>2083</v>
      </c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5"/>
      <c r="AH6" s="328" t="s">
        <v>1889</v>
      </c>
      <c r="AI6" s="329"/>
      <c r="BD6" s="6"/>
      <c r="BE6" s="6"/>
      <c r="BF6" s="6"/>
      <c r="BI6" s="29">
        <v>2</v>
      </c>
      <c r="BJ6" s="29">
        <v>2</v>
      </c>
      <c r="BK6" s="29">
        <v>2</v>
      </c>
      <c r="BL6" s="29">
        <v>2</v>
      </c>
      <c r="BM6" s="29">
        <v>2</v>
      </c>
      <c r="BN6" s="29">
        <v>2</v>
      </c>
      <c r="BO6" s="29">
        <v>2</v>
      </c>
      <c r="BP6" s="29">
        <v>2</v>
      </c>
      <c r="BQ6" s="29">
        <v>2</v>
      </c>
      <c r="BR6" s="29">
        <v>2</v>
      </c>
      <c r="BS6" s="29">
        <v>2</v>
      </c>
      <c r="BT6" s="29">
        <v>2</v>
      </c>
    </row>
    <row r="7" spans="1:72" ht="16.5" customHeight="1" thickBot="1">
      <c r="A7" s="132" t="s">
        <v>31</v>
      </c>
      <c r="B7" s="133"/>
      <c r="C7" s="134"/>
      <c r="D7" s="133" t="s">
        <v>32</v>
      </c>
      <c r="E7" s="133"/>
      <c r="F7" s="135"/>
      <c r="G7" s="120"/>
      <c r="H7" s="121"/>
      <c r="I7" s="121"/>
      <c r="J7" s="122"/>
      <c r="K7" s="120"/>
      <c r="L7" s="121"/>
      <c r="M7" s="121"/>
      <c r="N7" s="121"/>
      <c r="O7" s="121"/>
      <c r="P7" s="121"/>
      <c r="Q7" s="122"/>
      <c r="R7" s="120"/>
      <c r="S7" s="122"/>
      <c r="T7" s="120"/>
      <c r="U7" s="122"/>
      <c r="V7" s="126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8"/>
      <c r="AH7" s="330"/>
      <c r="AI7" s="331"/>
      <c r="BD7" s="6"/>
      <c r="BE7" s="6"/>
      <c r="BF7" s="6"/>
      <c r="BG7" s="7">
        <v>44560</v>
      </c>
      <c r="BI7" s="29">
        <v>3</v>
      </c>
      <c r="BJ7" s="29">
        <v>3</v>
      </c>
      <c r="BK7" s="29">
        <v>3</v>
      </c>
      <c r="BL7" s="29">
        <v>3</v>
      </c>
      <c r="BM7" s="29">
        <v>3</v>
      </c>
      <c r="BN7" s="29">
        <v>3</v>
      </c>
      <c r="BO7" s="29">
        <v>3</v>
      </c>
      <c r="BP7" s="29">
        <v>3</v>
      </c>
      <c r="BQ7" s="29">
        <v>3</v>
      </c>
      <c r="BR7" s="29">
        <v>3</v>
      </c>
      <c r="BS7" s="29">
        <v>3</v>
      </c>
      <c r="BT7" s="29">
        <v>3</v>
      </c>
    </row>
    <row r="8" spans="1:83" ht="16.5" customHeight="1" thickTop="1">
      <c r="A8" s="332" t="s">
        <v>2051</v>
      </c>
      <c r="B8" s="333"/>
      <c r="C8" s="334"/>
      <c r="D8" s="335" t="s">
        <v>2052</v>
      </c>
      <c r="E8" s="333"/>
      <c r="F8" s="336"/>
      <c r="G8" s="337">
        <v>3</v>
      </c>
      <c r="H8" s="151" t="s">
        <v>1890</v>
      </c>
      <c r="I8" s="339">
        <v>11</v>
      </c>
      <c r="J8" s="339"/>
      <c r="K8" s="341">
        <v>2000</v>
      </c>
      <c r="L8" s="342"/>
      <c r="M8" s="151" t="s">
        <v>37</v>
      </c>
      <c r="N8" s="345">
        <v>5</v>
      </c>
      <c r="O8" s="151" t="s">
        <v>40</v>
      </c>
      <c r="P8" s="345">
        <v>15</v>
      </c>
      <c r="Q8" s="347" t="s">
        <v>41</v>
      </c>
      <c r="R8" s="151">
        <f>IF(OR(K8="",N8="",P8=""),"",DATEDIF(BG8,$BG$7,"Y"))</f>
        <v>21</v>
      </c>
      <c r="S8" s="347" t="s">
        <v>35</v>
      </c>
      <c r="T8" s="345">
        <v>3</v>
      </c>
      <c r="U8" s="347" t="s">
        <v>37</v>
      </c>
      <c r="V8" s="349" t="s">
        <v>1891</v>
      </c>
      <c r="W8" s="350"/>
      <c r="X8" s="350"/>
      <c r="Y8" s="351"/>
      <c r="Z8" s="352">
        <v>1</v>
      </c>
      <c r="AA8" s="354">
        <v>6</v>
      </c>
      <c r="AB8" s="356" t="s">
        <v>42</v>
      </c>
      <c r="AC8" s="354">
        <v>1</v>
      </c>
      <c r="AD8" s="354">
        <v>2</v>
      </c>
      <c r="AE8" s="356" t="s">
        <v>43</v>
      </c>
      <c r="AF8" s="354">
        <v>3</v>
      </c>
      <c r="AG8" s="357">
        <v>4</v>
      </c>
      <c r="AH8" s="359" t="s">
        <v>1892</v>
      </c>
      <c r="AI8" s="360"/>
      <c r="BD8" s="6"/>
      <c r="BE8" s="6"/>
      <c r="BF8" s="6"/>
      <c r="BG8" s="163" t="str">
        <f>K8&amp;"/"&amp;N8&amp;"/"&amp;P8</f>
        <v>2000/5/15</v>
      </c>
      <c r="BI8" s="29">
        <v>4</v>
      </c>
      <c r="BJ8" s="29">
        <v>4</v>
      </c>
      <c r="BK8" s="29">
        <v>4</v>
      </c>
      <c r="BL8" s="29">
        <v>4</v>
      </c>
      <c r="BM8" s="29">
        <v>4</v>
      </c>
      <c r="BN8" s="29">
        <v>4</v>
      </c>
      <c r="BO8" s="29">
        <v>4</v>
      </c>
      <c r="BP8" s="29">
        <v>4</v>
      </c>
      <c r="BQ8" s="29">
        <v>4</v>
      </c>
      <c r="BR8" s="29">
        <v>4</v>
      </c>
      <c r="BS8" s="29">
        <v>4</v>
      </c>
      <c r="BT8" s="29">
        <v>4</v>
      </c>
      <c r="CB8" s="60"/>
      <c r="CC8" s="60">
        <f>SUM(Z8:Z21)*10+SUM(AA8:AA21)</f>
        <v>109</v>
      </c>
      <c r="CD8" s="60">
        <f>SUM(AC8:AC21)*10+SUM(AD8:AD21)</f>
        <v>236</v>
      </c>
      <c r="CE8" s="60">
        <f>SUM(AF8:AF21)*10+SUM(AG8:AG21)</f>
        <v>434</v>
      </c>
    </row>
    <row r="9" spans="1:83" ht="16.5" customHeight="1">
      <c r="A9" s="363" t="s">
        <v>2053</v>
      </c>
      <c r="B9" s="346"/>
      <c r="C9" s="346"/>
      <c r="D9" s="364" t="s">
        <v>2054</v>
      </c>
      <c r="E9" s="346"/>
      <c r="F9" s="365"/>
      <c r="G9" s="338"/>
      <c r="H9" s="152"/>
      <c r="I9" s="340"/>
      <c r="J9" s="340"/>
      <c r="K9" s="343"/>
      <c r="L9" s="344"/>
      <c r="M9" s="152"/>
      <c r="N9" s="346"/>
      <c r="O9" s="152"/>
      <c r="P9" s="346"/>
      <c r="Q9" s="348"/>
      <c r="R9" s="152"/>
      <c r="S9" s="348"/>
      <c r="T9" s="346"/>
      <c r="U9" s="348"/>
      <c r="V9" s="366" t="s">
        <v>1893</v>
      </c>
      <c r="W9" s="367"/>
      <c r="X9" s="367"/>
      <c r="Y9" s="368"/>
      <c r="Z9" s="353"/>
      <c r="AA9" s="355"/>
      <c r="AB9" s="152"/>
      <c r="AC9" s="355"/>
      <c r="AD9" s="355"/>
      <c r="AE9" s="152"/>
      <c r="AF9" s="355"/>
      <c r="AG9" s="358"/>
      <c r="AH9" s="361"/>
      <c r="AI9" s="362"/>
      <c r="BD9" s="6"/>
      <c r="BE9" s="6"/>
      <c r="BF9" s="6"/>
      <c r="BG9" s="163"/>
      <c r="BI9" s="29">
        <v>5</v>
      </c>
      <c r="BJ9" s="29">
        <v>5</v>
      </c>
      <c r="BK9" s="29">
        <v>5</v>
      </c>
      <c r="BL9" s="29">
        <v>5</v>
      </c>
      <c r="BM9" s="29">
        <v>5</v>
      </c>
      <c r="BN9" s="29">
        <v>5</v>
      </c>
      <c r="BO9" s="29">
        <v>5</v>
      </c>
      <c r="BP9" s="29">
        <v>5</v>
      </c>
      <c r="BQ9" s="29">
        <v>5</v>
      </c>
      <c r="BR9" s="29">
        <v>5</v>
      </c>
      <c r="BS9" s="29">
        <v>5</v>
      </c>
      <c r="BT9" s="29">
        <v>5</v>
      </c>
      <c r="CB9" s="60">
        <f>INT((INT((CD8+INT(CE8/60))/60)+CC8)/60)</f>
        <v>1</v>
      </c>
      <c r="CC9" s="60">
        <f>MOD((INT((CD8+INT(CE8/100))/60)+CC8),60)</f>
        <v>53</v>
      </c>
      <c r="CD9" s="60">
        <f>MOD((CD8+INT(CE8/100)),60)</f>
        <v>0</v>
      </c>
      <c r="CE9" s="60">
        <f>MOD(CE8,100)</f>
        <v>34</v>
      </c>
    </row>
    <row r="10" spans="1:72" ht="16.5" customHeight="1">
      <c r="A10" s="369" t="s">
        <v>2055</v>
      </c>
      <c r="B10" s="370"/>
      <c r="C10" s="371"/>
      <c r="D10" s="372" t="s">
        <v>2056</v>
      </c>
      <c r="E10" s="370"/>
      <c r="F10" s="373"/>
      <c r="G10" s="374">
        <v>3</v>
      </c>
      <c r="H10" s="375" t="s">
        <v>1894</v>
      </c>
      <c r="I10" s="376">
        <v>13</v>
      </c>
      <c r="J10" s="376"/>
      <c r="K10" s="377">
        <v>2000</v>
      </c>
      <c r="L10" s="378"/>
      <c r="M10" s="375" t="s">
        <v>37</v>
      </c>
      <c r="N10" s="379">
        <v>12</v>
      </c>
      <c r="O10" s="375" t="s">
        <v>40</v>
      </c>
      <c r="P10" s="379">
        <v>11</v>
      </c>
      <c r="Q10" s="380" t="s">
        <v>41</v>
      </c>
      <c r="R10" s="375">
        <f>IF(OR(K10="",N10="",P10=""),"",DATEDIF(BG10,$BG$7,"Y"))</f>
        <v>21</v>
      </c>
      <c r="S10" s="380" t="s">
        <v>35</v>
      </c>
      <c r="T10" s="379">
        <v>3</v>
      </c>
      <c r="U10" s="380" t="s">
        <v>37</v>
      </c>
      <c r="V10" s="382" t="s">
        <v>1891</v>
      </c>
      <c r="W10" s="383"/>
      <c r="X10" s="383"/>
      <c r="Y10" s="384"/>
      <c r="Z10" s="385">
        <v>1</v>
      </c>
      <c r="AA10" s="381">
        <v>5</v>
      </c>
      <c r="AB10" s="375" t="s">
        <v>42</v>
      </c>
      <c r="AC10" s="381">
        <v>3</v>
      </c>
      <c r="AD10" s="381">
        <v>4</v>
      </c>
      <c r="AE10" s="375" t="s">
        <v>43</v>
      </c>
      <c r="AF10" s="381">
        <v>6</v>
      </c>
      <c r="AG10" s="386">
        <v>9</v>
      </c>
      <c r="AH10" s="387" t="s">
        <v>1895</v>
      </c>
      <c r="AI10" s="388"/>
      <c r="BD10" s="6"/>
      <c r="BE10" s="6"/>
      <c r="BF10" s="6"/>
      <c r="BG10" s="163" t="str">
        <f>K10&amp;"/"&amp;N10&amp;"/"&amp;P10</f>
        <v>2000/12/11</v>
      </c>
      <c r="BI10" s="29">
        <v>6</v>
      </c>
      <c r="BJ10" s="29">
        <v>6</v>
      </c>
      <c r="BK10" s="29">
        <v>6</v>
      </c>
      <c r="BL10" s="29">
        <v>6</v>
      </c>
      <c r="BM10" s="29">
        <v>6</v>
      </c>
      <c r="BN10" s="29">
        <v>6</v>
      </c>
      <c r="BO10" s="29">
        <v>6</v>
      </c>
      <c r="BP10" s="29">
        <v>6</v>
      </c>
      <c r="BQ10" s="29">
        <v>6</v>
      </c>
      <c r="BR10" s="29">
        <v>6</v>
      </c>
      <c r="BS10" s="29">
        <v>6</v>
      </c>
      <c r="BT10" s="29">
        <v>6</v>
      </c>
    </row>
    <row r="11" spans="1:72" ht="16.5" customHeight="1">
      <c r="A11" s="363" t="s">
        <v>2057</v>
      </c>
      <c r="B11" s="346"/>
      <c r="C11" s="346"/>
      <c r="D11" s="364" t="s">
        <v>2058</v>
      </c>
      <c r="E11" s="346"/>
      <c r="F11" s="365"/>
      <c r="G11" s="338"/>
      <c r="H11" s="152"/>
      <c r="I11" s="340"/>
      <c r="J11" s="340"/>
      <c r="K11" s="343"/>
      <c r="L11" s="344"/>
      <c r="M11" s="152"/>
      <c r="N11" s="346"/>
      <c r="O11" s="152"/>
      <c r="P11" s="346"/>
      <c r="Q11" s="348"/>
      <c r="R11" s="152"/>
      <c r="S11" s="348"/>
      <c r="T11" s="346"/>
      <c r="U11" s="348"/>
      <c r="V11" s="366" t="s">
        <v>1893</v>
      </c>
      <c r="W11" s="367"/>
      <c r="X11" s="367"/>
      <c r="Y11" s="368"/>
      <c r="Z11" s="353"/>
      <c r="AA11" s="355"/>
      <c r="AB11" s="152"/>
      <c r="AC11" s="355"/>
      <c r="AD11" s="355"/>
      <c r="AE11" s="152"/>
      <c r="AF11" s="355"/>
      <c r="AG11" s="358"/>
      <c r="AH11" s="361"/>
      <c r="AI11" s="362"/>
      <c r="BD11" s="6"/>
      <c r="BE11" s="6"/>
      <c r="BF11" s="6"/>
      <c r="BG11" s="163"/>
      <c r="BI11" s="29">
        <v>7</v>
      </c>
      <c r="BJ11" s="29">
        <v>7</v>
      </c>
      <c r="BK11" s="29">
        <v>7</v>
      </c>
      <c r="BL11" s="29">
        <v>7</v>
      </c>
      <c r="BM11" s="29">
        <v>7</v>
      </c>
      <c r="BN11" s="29">
        <v>7</v>
      </c>
      <c r="BO11" s="29">
        <v>7</v>
      </c>
      <c r="BP11" s="29">
        <v>7</v>
      </c>
      <c r="BQ11" s="29">
        <v>7</v>
      </c>
      <c r="BR11" s="29">
        <v>7</v>
      </c>
      <c r="BS11" s="29">
        <v>7</v>
      </c>
      <c r="BT11" s="29">
        <v>7</v>
      </c>
    </row>
    <row r="12" spans="1:72" ht="16.5" customHeight="1">
      <c r="A12" s="369" t="s">
        <v>2059</v>
      </c>
      <c r="B12" s="370"/>
      <c r="C12" s="371"/>
      <c r="D12" s="372" t="s">
        <v>2060</v>
      </c>
      <c r="E12" s="370"/>
      <c r="F12" s="373"/>
      <c r="G12" s="374">
        <v>3</v>
      </c>
      <c r="H12" s="375" t="s">
        <v>1894</v>
      </c>
      <c r="I12" s="376">
        <v>15</v>
      </c>
      <c r="J12" s="376"/>
      <c r="K12" s="377">
        <v>2000</v>
      </c>
      <c r="L12" s="378"/>
      <c r="M12" s="375" t="s">
        <v>37</v>
      </c>
      <c r="N12" s="379">
        <v>10</v>
      </c>
      <c r="O12" s="375" t="s">
        <v>40</v>
      </c>
      <c r="P12" s="379">
        <v>5</v>
      </c>
      <c r="Q12" s="380" t="s">
        <v>41</v>
      </c>
      <c r="R12" s="375">
        <f>IF(OR(K12="",N12="",P12=""),"",DATEDIF(BG12,$BG$7,"Y"))</f>
        <v>21</v>
      </c>
      <c r="S12" s="380" t="s">
        <v>35</v>
      </c>
      <c r="T12" s="379">
        <v>3</v>
      </c>
      <c r="U12" s="380" t="s">
        <v>37</v>
      </c>
      <c r="V12" s="382" t="s">
        <v>1891</v>
      </c>
      <c r="W12" s="383"/>
      <c r="X12" s="383"/>
      <c r="Y12" s="384"/>
      <c r="Z12" s="385">
        <v>1</v>
      </c>
      <c r="AA12" s="381">
        <v>6</v>
      </c>
      <c r="AB12" s="375" t="s">
        <v>42</v>
      </c>
      <c r="AC12" s="381">
        <v>2</v>
      </c>
      <c r="AD12" s="381">
        <v>2</v>
      </c>
      <c r="AE12" s="375" t="s">
        <v>43</v>
      </c>
      <c r="AF12" s="381">
        <v>8</v>
      </c>
      <c r="AG12" s="386">
        <v>5</v>
      </c>
      <c r="AH12" s="387" t="s">
        <v>1896</v>
      </c>
      <c r="AI12" s="388"/>
      <c r="BD12" s="6"/>
      <c r="BE12" s="6"/>
      <c r="BF12" s="6"/>
      <c r="BG12" s="163" t="str">
        <f>K12&amp;"/"&amp;N12&amp;"/"&amp;P12</f>
        <v>2000/10/5</v>
      </c>
      <c r="BI12" s="29">
        <v>8</v>
      </c>
      <c r="BJ12" s="29">
        <v>8</v>
      </c>
      <c r="BK12" s="29">
        <v>8</v>
      </c>
      <c r="BL12" s="29">
        <v>8</v>
      </c>
      <c r="BM12" s="29">
        <v>8</v>
      </c>
      <c r="BN12" s="29">
        <v>8</v>
      </c>
      <c r="BO12" s="29">
        <v>8</v>
      </c>
      <c r="BP12" s="29">
        <v>8</v>
      </c>
      <c r="BQ12" s="29">
        <v>8</v>
      </c>
      <c r="BR12" s="29">
        <v>8</v>
      </c>
      <c r="BS12" s="29">
        <v>8</v>
      </c>
      <c r="BT12" s="29">
        <v>8</v>
      </c>
    </row>
    <row r="13" spans="1:72" ht="16.5" customHeight="1">
      <c r="A13" s="363" t="s">
        <v>2061</v>
      </c>
      <c r="B13" s="346"/>
      <c r="C13" s="346"/>
      <c r="D13" s="364" t="s">
        <v>2062</v>
      </c>
      <c r="E13" s="346"/>
      <c r="F13" s="365"/>
      <c r="G13" s="338"/>
      <c r="H13" s="152"/>
      <c r="I13" s="340"/>
      <c r="J13" s="340"/>
      <c r="K13" s="343"/>
      <c r="L13" s="344"/>
      <c r="M13" s="152"/>
      <c r="N13" s="346"/>
      <c r="O13" s="152"/>
      <c r="P13" s="346"/>
      <c r="Q13" s="348"/>
      <c r="R13" s="152"/>
      <c r="S13" s="348"/>
      <c r="T13" s="346"/>
      <c r="U13" s="348"/>
      <c r="V13" s="366" t="s">
        <v>1893</v>
      </c>
      <c r="W13" s="367"/>
      <c r="X13" s="367"/>
      <c r="Y13" s="368"/>
      <c r="Z13" s="353"/>
      <c r="AA13" s="355"/>
      <c r="AB13" s="152"/>
      <c r="AC13" s="355"/>
      <c r="AD13" s="355"/>
      <c r="AE13" s="152"/>
      <c r="AF13" s="355"/>
      <c r="AG13" s="358"/>
      <c r="AH13" s="361"/>
      <c r="AI13" s="362"/>
      <c r="BD13" s="6"/>
      <c r="BE13" s="6"/>
      <c r="BF13" s="6"/>
      <c r="BG13" s="163"/>
      <c r="BI13" s="29">
        <v>9</v>
      </c>
      <c r="BJ13" s="29">
        <v>9</v>
      </c>
      <c r="BK13" s="29">
        <v>9</v>
      </c>
      <c r="BL13" s="29">
        <v>9</v>
      </c>
      <c r="BM13" s="29">
        <v>9</v>
      </c>
      <c r="BN13" s="29">
        <v>9</v>
      </c>
      <c r="BO13" s="29">
        <v>9</v>
      </c>
      <c r="BP13" s="29">
        <v>9</v>
      </c>
      <c r="BQ13" s="29">
        <v>9</v>
      </c>
      <c r="BR13" s="29">
        <v>9</v>
      </c>
      <c r="BS13" s="29">
        <v>9</v>
      </c>
      <c r="BT13" s="29">
        <v>9</v>
      </c>
    </row>
    <row r="14" spans="1:72" ht="16.5" customHeight="1">
      <c r="A14" s="369" t="s">
        <v>2063</v>
      </c>
      <c r="B14" s="370"/>
      <c r="C14" s="371"/>
      <c r="D14" s="372" t="s">
        <v>2064</v>
      </c>
      <c r="E14" s="370"/>
      <c r="F14" s="373"/>
      <c r="G14" s="374">
        <v>3</v>
      </c>
      <c r="H14" s="375" t="s">
        <v>1894</v>
      </c>
      <c r="I14" s="376">
        <v>18</v>
      </c>
      <c r="J14" s="376"/>
      <c r="K14" s="377">
        <v>2000</v>
      </c>
      <c r="L14" s="378"/>
      <c r="M14" s="375" t="s">
        <v>37</v>
      </c>
      <c r="N14" s="379">
        <v>6</v>
      </c>
      <c r="O14" s="375" t="s">
        <v>40</v>
      </c>
      <c r="P14" s="379">
        <v>3</v>
      </c>
      <c r="Q14" s="380" t="s">
        <v>41</v>
      </c>
      <c r="R14" s="375">
        <f>IF(OR(K14="",N14="",P14=""),"",DATEDIF(BG14,$BG$7,"Y"))</f>
        <v>21</v>
      </c>
      <c r="S14" s="380" t="s">
        <v>35</v>
      </c>
      <c r="T14" s="379">
        <v>3</v>
      </c>
      <c r="U14" s="380" t="s">
        <v>37</v>
      </c>
      <c r="V14" s="382" t="s">
        <v>1891</v>
      </c>
      <c r="W14" s="383"/>
      <c r="X14" s="383"/>
      <c r="Y14" s="384"/>
      <c r="Z14" s="385">
        <v>1</v>
      </c>
      <c r="AA14" s="381">
        <v>5</v>
      </c>
      <c r="AB14" s="375" t="s">
        <v>42</v>
      </c>
      <c r="AC14" s="381">
        <v>5</v>
      </c>
      <c r="AD14" s="381">
        <v>9</v>
      </c>
      <c r="AE14" s="375" t="s">
        <v>43</v>
      </c>
      <c r="AF14" s="381">
        <v>5</v>
      </c>
      <c r="AG14" s="386">
        <v>5</v>
      </c>
      <c r="AH14" s="387" t="s">
        <v>1897</v>
      </c>
      <c r="AI14" s="388"/>
      <c r="BD14" s="6"/>
      <c r="BE14" s="6"/>
      <c r="BF14" s="6"/>
      <c r="BG14" s="163" t="str">
        <f>K14&amp;"/"&amp;N14&amp;"/"&amp;P14</f>
        <v>2000/6/3</v>
      </c>
      <c r="BI14" s="29">
        <v>10</v>
      </c>
      <c r="BJ14" s="29">
        <v>10</v>
      </c>
      <c r="BK14" s="29">
        <v>10</v>
      </c>
      <c r="BL14" s="29">
        <v>10</v>
      </c>
      <c r="BM14" s="29">
        <v>10</v>
      </c>
      <c r="BN14" s="29">
        <v>10</v>
      </c>
      <c r="BO14" s="29">
        <v>10</v>
      </c>
      <c r="BP14" s="29">
        <v>10</v>
      </c>
      <c r="BQ14" s="29">
        <v>10</v>
      </c>
      <c r="BR14" s="29">
        <v>10</v>
      </c>
      <c r="BS14" s="29">
        <v>10</v>
      </c>
      <c r="BT14" s="29">
        <v>10</v>
      </c>
    </row>
    <row r="15" spans="1:72" ht="16.5" customHeight="1">
      <c r="A15" s="363" t="s">
        <v>2065</v>
      </c>
      <c r="B15" s="346"/>
      <c r="C15" s="346"/>
      <c r="D15" s="364" t="s">
        <v>2066</v>
      </c>
      <c r="E15" s="346"/>
      <c r="F15" s="365"/>
      <c r="G15" s="338"/>
      <c r="H15" s="152"/>
      <c r="I15" s="340"/>
      <c r="J15" s="340"/>
      <c r="K15" s="343"/>
      <c r="L15" s="344"/>
      <c r="M15" s="152"/>
      <c r="N15" s="346"/>
      <c r="O15" s="152"/>
      <c r="P15" s="346"/>
      <c r="Q15" s="348"/>
      <c r="R15" s="152"/>
      <c r="S15" s="348"/>
      <c r="T15" s="346"/>
      <c r="U15" s="348"/>
      <c r="V15" s="389" t="s">
        <v>1893</v>
      </c>
      <c r="W15" s="390"/>
      <c r="X15" s="390"/>
      <c r="Y15" s="391"/>
      <c r="Z15" s="353"/>
      <c r="AA15" s="355"/>
      <c r="AB15" s="152"/>
      <c r="AC15" s="355"/>
      <c r="AD15" s="355"/>
      <c r="AE15" s="152"/>
      <c r="AF15" s="355"/>
      <c r="AG15" s="358"/>
      <c r="AH15" s="361"/>
      <c r="AI15" s="362"/>
      <c r="BD15" s="6"/>
      <c r="BE15" s="6"/>
      <c r="BF15" s="6"/>
      <c r="BG15" s="163"/>
      <c r="BI15" s="29">
        <v>11</v>
      </c>
      <c r="BJ15" s="29">
        <v>11</v>
      </c>
      <c r="BK15" s="29">
        <v>11</v>
      </c>
      <c r="BL15" s="29">
        <v>11</v>
      </c>
      <c r="BM15" s="29">
        <v>11</v>
      </c>
      <c r="BN15" s="29">
        <v>11</v>
      </c>
      <c r="BO15" s="29">
        <v>11</v>
      </c>
      <c r="BP15" s="29">
        <v>11</v>
      </c>
      <c r="BQ15" s="29">
        <v>11</v>
      </c>
      <c r="BR15" s="29">
        <v>11</v>
      </c>
      <c r="BS15" s="29">
        <v>11</v>
      </c>
      <c r="BT15" s="29">
        <v>11</v>
      </c>
    </row>
    <row r="16" spans="1:72" ht="16.5" customHeight="1">
      <c r="A16" s="369" t="s">
        <v>2067</v>
      </c>
      <c r="B16" s="370"/>
      <c r="C16" s="371"/>
      <c r="D16" s="372" t="s">
        <v>2068</v>
      </c>
      <c r="E16" s="370"/>
      <c r="F16" s="373"/>
      <c r="G16" s="374">
        <v>3</v>
      </c>
      <c r="H16" s="375" t="s">
        <v>1894</v>
      </c>
      <c r="I16" s="376">
        <v>21</v>
      </c>
      <c r="J16" s="376"/>
      <c r="K16" s="377">
        <v>2000</v>
      </c>
      <c r="L16" s="378"/>
      <c r="M16" s="375" t="s">
        <v>37</v>
      </c>
      <c r="N16" s="379">
        <v>5</v>
      </c>
      <c r="O16" s="375" t="s">
        <v>40</v>
      </c>
      <c r="P16" s="379">
        <v>15</v>
      </c>
      <c r="Q16" s="380" t="s">
        <v>41</v>
      </c>
      <c r="R16" s="375">
        <f>IF(OR(K16="",N16="",P16=""),"",DATEDIF(BG16,$BG$7,"Y"))</f>
        <v>21</v>
      </c>
      <c r="S16" s="380" t="s">
        <v>35</v>
      </c>
      <c r="T16" s="379">
        <v>3</v>
      </c>
      <c r="U16" s="380" t="s">
        <v>37</v>
      </c>
      <c r="V16" s="392" t="s">
        <v>1891</v>
      </c>
      <c r="W16" s="393"/>
      <c r="X16" s="393"/>
      <c r="Y16" s="394"/>
      <c r="Z16" s="385">
        <v>1</v>
      </c>
      <c r="AA16" s="381">
        <v>6</v>
      </c>
      <c r="AB16" s="375" t="s">
        <v>42</v>
      </c>
      <c r="AC16" s="381">
        <v>3</v>
      </c>
      <c r="AD16" s="381">
        <v>2</v>
      </c>
      <c r="AE16" s="375" t="s">
        <v>43</v>
      </c>
      <c r="AF16" s="381">
        <v>1</v>
      </c>
      <c r="AG16" s="386"/>
      <c r="AH16" s="387" t="s">
        <v>1898</v>
      </c>
      <c r="AI16" s="388"/>
      <c r="BD16" s="6"/>
      <c r="BE16" s="6"/>
      <c r="BF16" s="6"/>
      <c r="BG16" s="163" t="str">
        <f>K16&amp;"/"&amp;N16&amp;"/"&amp;P16</f>
        <v>2000/5/15</v>
      </c>
      <c r="BI16" s="29">
        <v>12</v>
      </c>
      <c r="BJ16" s="29">
        <v>12</v>
      </c>
      <c r="BK16" s="29">
        <v>12</v>
      </c>
      <c r="BL16" s="29">
        <v>12</v>
      </c>
      <c r="BM16" s="29">
        <v>12</v>
      </c>
      <c r="BN16" s="29">
        <v>12</v>
      </c>
      <c r="BO16" s="29">
        <v>12</v>
      </c>
      <c r="BP16" s="29">
        <v>12</v>
      </c>
      <c r="BQ16" s="29">
        <v>12</v>
      </c>
      <c r="BR16" s="29">
        <v>12</v>
      </c>
      <c r="BS16" s="29">
        <v>12</v>
      </c>
      <c r="BT16" s="29">
        <v>12</v>
      </c>
    </row>
    <row r="17" spans="1:72" ht="16.5" customHeight="1">
      <c r="A17" s="363" t="s">
        <v>2069</v>
      </c>
      <c r="B17" s="346"/>
      <c r="C17" s="346"/>
      <c r="D17" s="364" t="s">
        <v>2070</v>
      </c>
      <c r="E17" s="346"/>
      <c r="F17" s="365"/>
      <c r="G17" s="338"/>
      <c r="H17" s="152"/>
      <c r="I17" s="340"/>
      <c r="J17" s="340"/>
      <c r="K17" s="343"/>
      <c r="L17" s="344"/>
      <c r="M17" s="152"/>
      <c r="N17" s="346"/>
      <c r="O17" s="152"/>
      <c r="P17" s="346"/>
      <c r="Q17" s="348"/>
      <c r="R17" s="152"/>
      <c r="S17" s="348"/>
      <c r="T17" s="346"/>
      <c r="U17" s="348"/>
      <c r="V17" s="389" t="s">
        <v>1984</v>
      </c>
      <c r="W17" s="390"/>
      <c r="X17" s="390"/>
      <c r="Y17" s="391"/>
      <c r="Z17" s="353"/>
      <c r="AA17" s="355"/>
      <c r="AB17" s="152"/>
      <c r="AC17" s="355"/>
      <c r="AD17" s="355"/>
      <c r="AE17" s="152"/>
      <c r="AF17" s="355"/>
      <c r="AG17" s="358"/>
      <c r="AH17" s="361"/>
      <c r="AI17" s="362"/>
      <c r="BD17" s="6"/>
      <c r="BE17" s="6"/>
      <c r="BF17" s="6"/>
      <c r="BG17" s="163"/>
      <c r="BI17" s="29">
        <v>13</v>
      </c>
      <c r="BJ17" s="29">
        <v>13</v>
      </c>
      <c r="BK17" s="29">
        <v>13</v>
      </c>
      <c r="BL17" s="29">
        <v>13</v>
      </c>
      <c r="BM17" s="29">
        <v>13</v>
      </c>
      <c r="BN17" s="29">
        <v>13</v>
      </c>
      <c r="BO17" s="29">
        <v>13</v>
      </c>
      <c r="BP17" s="29">
        <v>13</v>
      </c>
      <c r="BQ17" s="29">
        <v>13</v>
      </c>
      <c r="BR17" s="29">
        <v>13</v>
      </c>
      <c r="BS17" s="29">
        <v>13</v>
      </c>
      <c r="BT17" s="29">
        <v>13</v>
      </c>
    </row>
    <row r="18" spans="1:72" ht="16.5" customHeight="1">
      <c r="A18" s="369" t="s">
        <v>2071</v>
      </c>
      <c r="B18" s="370"/>
      <c r="C18" s="371"/>
      <c r="D18" s="372" t="s">
        <v>2072</v>
      </c>
      <c r="E18" s="370"/>
      <c r="F18" s="373"/>
      <c r="G18" s="374">
        <v>3</v>
      </c>
      <c r="H18" s="375" t="s">
        <v>1894</v>
      </c>
      <c r="I18" s="376">
        <v>22</v>
      </c>
      <c r="J18" s="376"/>
      <c r="K18" s="377">
        <v>2000</v>
      </c>
      <c r="L18" s="378"/>
      <c r="M18" s="375" t="s">
        <v>37</v>
      </c>
      <c r="N18" s="379">
        <v>11</v>
      </c>
      <c r="O18" s="375" t="s">
        <v>40</v>
      </c>
      <c r="P18" s="379">
        <v>18</v>
      </c>
      <c r="Q18" s="380" t="s">
        <v>41</v>
      </c>
      <c r="R18" s="375">
        <f>IF(OR(K18="",N18="",P18=""),"",DATEDIF(BG18,$BG$7,"Y"))</f>
        <v>21</v>
      </c>
      <c r="S18" s="380" t="s">
        <v>35</v>
      </c>
      <c r="T18" s="379">
        <v>3</v>
      </c>
      <c r="U18" s="380" t="s">
        <v>37</v>
      </c>
      <c r="V18" s="392" t="s">
        <v>1891</v>
      </c>
      <c r="W18" s="393"/>
      <c r="X18" s="393"/>
      <c r="Y18" s="394"/>
      <c r="Z18" s="385">
        <v>1</v>
      </c>
      <c r="AA18" s="381">
        <v>6</v>
      </c>
      <c r="AB18" s="375" t="s">
        <v>42</v>
      </c>
      <c r="AC18" s="381">
        <v>2</v>
      </c>
      <c r="AD18" s="381">
        <v>2</v>
      </c>
      <c r="AE18" s="375" t="s">
        <v>43</v>
      </c>
      <c r="AF18" s="381">
        <v>8</v>
      </c>
      <c r="AG18" s="386">
        <v>9</v>
      </c>
      <c r="AH18" s="387" t="s">
        <v>1899</v>
      </c>
      <c r="AI18" s="388"/>
      <c r="BD18" s="6"/>
      <c r="BE18" s="6"/>
      <c r="BF18" s="6"/>
      <c r="BG18" s="163" t="str">
        <f>K18&amp;"/"&amp;N18&amp;"/"&amp;P18</f>
        <v>2000/11/18</v>
      </c>
      <c r="BI18" s="29">
        <v>14</v>
      </c>
      <c r="BJ18" s="29">
        <v>14</v>
      </c>
      <c r="BK18" s="29">
        <v>14</v>
      </c>
      <c r="BL18" s="29">
        <v>14</v>
      </c>
      <c r="BM18" s="29">
        <v>14</v>
      </c>
      <c r="BN18" s="29">
        <v>14</v>
      </c>
      <c r="BO18" s="29">
        <v>14</v>
      </c>
      <c r="BP18" s="29">
        <v>14</v>
      </c>
      <c r="BQ18" s="29">
        <v>14</v>
      </c>
      <c r="BR18" s="29">
        <v>14</v>
      </c>
      <c r="BS18" s="29">
        <v>14</v>
      </c>
      <c r="BT18" s="29">
        <v>14</v>
      </c>
    </row>
    <row r="19" spans="1:72" ht="16.5" customHeight="1">
      <c r="A19" s="363" t="s">
        <v>2073</v>
      </c>
      <c r="B19" s="346"/>
      <c r="C19" s="346"/>
      <c r="D19" s="364" t="s">
        <v>2074</v>
      </c>
      <c r="E19" s="346"/>
      <c r="F19" s="365"/>
      <c r="G19" s="338"/>
      <c r="H19" s="152"/>
      <c r="I19" s="340"/>
      <c r="J19" s="340"/>
      <c r="K19" s="343"/>
      <c r="L19" s="344"/>
      <c r="M19" s="152"/>
      <c r="N19" s="346"/>
      <c r="O19" s="152"/>
      <c r="P19" s="346"/>
      <c r="Q19" s="348"/>
      <c r="R19" s="152"/>
      <c r="S19" s="348"/>
      <c r="T19" s="346"/>
      <c r="U19" s="348"/>
      <c r="V19" s="366" t="s">
        <v>1893</v>
      </c>
      <c r="W19" s="367"/>
      <c r="X19" s="367"/>
      <c r="Y19" s="368"/>
      <c r="Z19" s="353"/>
      <c r="AA19" s="355"/>
      <c r="AB19" s="152"/>
      <c r="AC19" s="355"/>
      <c r="AD19" s="355"/>
      <c r="AE19" s="152"/>
      <c r="AF19" s="355"/>
      <c r="AG19" s="358"/>
      <c r="AH19" s="361"/>
      <c r="AI19" s="362"/>
      <c r="BD19" s="6"/>
      <c r="BE19" s="6"/>
      <c r="BF19" s="6"/>
      <c r="BG19" s="163"/>
      <c r="BI19" s="29">
        <v>15</v>
      </c>
      <c r="BJ19" s="29">
        <v>15</v>
      </c>
      <c r="BK19" s="29">
        <v>15</v>
      </c>
      <c r="BL19" s="29">
        <v>15</v>
      </c>
      <c r="BM19" s="29">
        <v>15</v>
      </c>
      <c r="BN19" s="29">
        <v>15</v>
      </c>
      <c r="BO19" s="29">
        <v>15</v>
      </c>
      <c r="BP19" s="29">
        <v>15</v>
      </c>
      <c r="BQ19" s="29">
        <v>15</v>
      </c>
      <c r="BR19" s="29">
        <v>15</v>
      </c>
      <c r="BS19" s="29">
        <v>15</v>
      </c>
      <c r="BT19" s="29">
        <v>15</v>
      </c>
    </row>
    <row r="20" spans="1:72" ht="16.5" customHeight="1">
      <c r="A20" s="369" t="s">
        <v>2075</v>
      </c>
      <c r="B20" s="370"/>
      <c r="C20" s="371"/>
      <c r="D20" s="372" t="s">
        <v>2076</v>
      </c>
      <c r="E20" s="370"/>
      <c r="F20" s="373"/>
      <c r="G20" s="374">
        <v>3</v>
      </c>
      <c r="H20" s="375" t="s">
        <v>1894</v>
      </c>
      <c r="I20" s="376">
        <v>23</v>
      </c>
      <c r="J20" s="376"/>
      <c r="K20" s="377">
        <v>2000</v>
      </c>
      <c r="L20" s="378"/>
      <c r="M20" s="375" t="s">
        <v>37</v>
      </c>
      <c r="N20" s="379">
        <v>8</v>
      </c>
      <c r="O20" s="375" t="s">
        <v>40</v>
      </c>
      <c r="P20" s="379">
        <v>21</v>
      </c>
      <c r="Q20" s="380" t="s">
        <v>41</v>
      </c>
      <c r="R20" s="375">
        <f>IF(OR(K20="",N20="",P20=""),"",DATEDIF(BG20,$BG$7,"Y"))</f>
        <v>21</v>
      </c>
      <c r="S20" s="380" t="s">
        <v>35</v>
      </c>
      <c r="T20" s="379">
        <v>3</v>
      </c>
      <c r="U20" s="380" t="s">
        <v>37</v>
      </c>
      <c r="V20" s="382" t="s">
        <v>1891</v>
      </c>
      <c r="W20" s="383"/>
      <c r="X20" s="383"/>
      <c r="Y20" s="384"/>
      <c r="Z20" s="385">
        <v>1</v>
      </c>
      <c r="AA20" s="381">
        <v>5</v>
      </c>
      <c r="AB20" s="375" t="s">
        <v>42</v>
      </c>
      <c r="AC20" s="381">
        <v>5</v>
      </c>
      <c r="AD20" s="381">
        <v>5</v>
      </c>
      <c r="AE20" s="375" t="s">
        <v>43</v>
      </c>
      <c r="AF20" s="381">
        <v>9</v>
      </c>
      <c r="AG20" s="386">
        <v>2</v>
      </c>
      <c r="AH20" s="387" t="s">
        <v>1900</v>
      </c>
      <c r="AI20" s="388"/>
      <c r="BD20" s="6"/>
      <c r="BE20" s="6"/>
      <c r="BF20" s="6"/>
      <c r="BG20" s="163" t="str">
        <f>K20&amp;"/"&amp;N20&amp;"/"&amp;P20</f>
        <v>2000/8/21</v>
      </c>
      <c r="BI20" s="29">
        <v>16</v>
      </c>
      <c r="BJ20" s="29">
        <v>16</v>
      </c>
      <c r="BK20" s="29">
        <v>16</v>
      </c>
      <c r="BL20" s="29">
        <v>16</v>
      </c>
      <c r="BM20" s="29">
        <v>16</v>
      </c>
      <c r="BN20" s="29">
        <v>16</v>
      </c>
      <c r="BO20" s="29">
        <v>16</v>
      </c>
      <c r="BP20" s="29">
        <v>16</v>
      </c>
      <c r="BQ20" s="29">
        <v>16</v>
      </c>
      <c r="BR20" s="29">
        <v>16</v>
      </c>
      <c r="BS20" s="29">
        <v>16</v>
      </c>
      <c r="BT20" s="29">
        <v>16</v>
      </c>
    </row>
    <row r="21" spans="1:72" ht="16.5" customHeight="1" thickBot="1">
      <c r="A21" s="406" t="s">
        <v>2077</v>
      </c>
      <c r="B21" s="400"/>
      <c r="C21" s="400"/>
      <c r="D21" s="407" t="s">
        <v>2078</v>
      </c>
      <c r="E21" s="400"/>
      <c r="F21" s="408"/>
      <c r="G21" s="395"/>
      <c r="H21" s="233"/>
      <c r="I21" s="396"/>
      <c r="J21" s="396"/>
      <c r="K21" s="397"/>
      <c r="L21" s="398"/>
      <c r="M21" s="233"/>
      <c r="N21" s="400"/>
      <c r="O21" s="233"/>
      <c r="P21" s="400"/>
      <c r="Q21" s="401"/>
      <c r="R21" s="233"/>
      <c r="S21" s="401"/>
      <c r="T21" s="400"/>
      <c r="U21" s="401"/>
      <c r="V21" s="409" t="s">
        <v>1893</v>
      </c>
      <c r="W21" s="410"/>
      <c r="X21" s="410"/>
      <c r="Y21" s="411"/>
      <c r="Z21" s="403"/>
      <c r="AA21" s="399"/>
      <c r="AB21" s="233"/>
      <c r="AC21" s="399"/>
      <c r="AD21" s="399"/>
      <c r="AE21" s="233"/>
      <c r="AF21" s="399"/>
      <c r="AG21" s="402"/>
      <c r="AH21" s="404"/>
      <c r="AI21" s="405"/>
      <c r="BD21" s="6"/>
      <c r="BE21" s="6"/>
      <c r="BF21" s="6"/>
      <c r="BG21" s="163"/>
      <c r="BI21" s="29">
        <v>17</v>
      </c>
      <c r="BJ21" s="29">
        <v>17</v>
      </c>
      <c r="BK21" s="29">
        <v>17</v>
      </c>
      <c r="BL21" s="29">
        <v>17</v>
      </c>
      <c r="BM21" s="29">
        <v>17</v>
      </c>
      <c r="BN21" s="29">
        <v>17</v>
      </c>
      <c r="BO21" s="29">
        <v>17</v>
      </c>
      <c r="BP21" s="29">
        <v>17</v>
      </c>
      <c r="BQ21" s="29">
        <v>17</v>
      </c>
      <c r="BR21" s="29">
        <v>17</v>
      </c>
      <c r="BS21" s="29">
        <v>17</v>
      </c>
      <c r="BT21" s="29">
        <v>17</v>
      </c>
    </row>
    <row r="22" spans="1:72" ht="22.5" customHeight="1" thickBo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BF22" s="6"/>
      <c r="BI22" s="29">
        <v>18</v>
      </c>
      <c r="BJ22" s="29">
        <v>18</v>
      </c>
      <c r="BK22" s="29">
        <v>18</v>
      </c>
      <c r="BL22" s="29">
        <v>18</v>
      </c>
      <c r="BM22" s="29">
        <v>18</v>
      </c>
      <c r="BN22" s="29">
        <v>18</v>
      </c>
      <c r="BO22" s="29">
        <v>18</v>
      </c>
      <c r="BP22" s="29">
        <v>18</v>
      </c>
      <c r="BQ22" s="29">
        <v>18</v>
      </c>
      <c r="BR22" s="29">
        <v>18</v>
      </c>
      <c r="BS22" s="29">
        <v>18</v>
      </c>
      <c r="BT22" s="29">
        <v>18</v>
      </c>
    </row>
    <row r="23" spans="13:72" ht="22.5" customHeight="1" thickBot="1">
      <c r="M23" s="4"/>
      <c r="N23" s="4"/>
      <c r="O23" s="4"/>
      <c r="P23" s="32"/>
      <c r="Q23" s="32"/>
      <c r="R23" s="32"/>
      <c r="S23" s="32"/>
      <c r="T23" s="32"/>
      <c r="U23" s="32"/>
      <c r="V23" s="412" t="s">
        <v>1901</v>
      </c>
      <c r="W23" s="413"/>
      <c r="X23" s="413"/>
      <c r="Y23" s="414"/>
      <c r="Z23" s="415" t="str">
        <f>CB9&amp;"時間"&amp;TEXT(CC9,"00")&amp;"分"&amp;TEXT(CD9,"00")&amp;"秒"&amp;TEXT(CE9,"00")</f>
        <v>1時間53分00秒34</v>
      </c>
      <c r="AA23" s="416"/>
      <c r="AB23" s="416"/>
      <c r="AC23" s="416"/>
      <c r="AD23" s="416"/>
      <c r="AE23" s="416"/>
      <c r="AF23" s="416"/>
      <c r="AG23" s="416"/>
      <c r="AH23" s="416"/>
      <c r="AI23" s="417"/>
      <c r="BF23" s="6"/>
      <c r="BI23" s="29">
        <v>19</v>
      </c>
      <c r="BJ23" s="29">
        <v>19</v>
      </c>
      <c r="BK23" s="29">
        <v>19</v>
      </c>
      <c r="BL23" s="29">
        <v>19</v>
      </c>
      <c r="BM23" s="29">
        <v>19</v>
      </c>
      <c r="BN23" s="29">
        <v>19</v>
      </c>
      <c r="BO23" s="29">
        <v>19</v>
      </c>
      <c r="BP23" s="29">
        <v>19</v>
      </c>
      <c r="BQ23" s="29">
        <v>19</v>
      </c>
      <c r="BR23" s="29">
        <v>19</v>
      </c>
      <c r="BS23" s="29">
        <v>19</v>
      </c>
      <c r="BT23" s="29">
        <v>19</v>
      </c>
    </row>
    <row r="24" spans="1:72" ht="22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BF24" s="6"/>
      <c r="BI24" s="29">
        <v>20</v>
      </c>
      <c r="BJ24" s="29">
        <v>20</v>
      </c>
      <c r="BK24" s="29">
        <v>20</v>
      </c>
      <c r="BL24" s="29">
        <v>20</v>
      </c>
      <c r="BM24" s="29">
        <v>20</v>
      </c>
      <c r="BN24" s="29">
        <v>20</v>
      </c>
      <c r="BO24" s="29">
        <v>20</v>
      </c>
      <c r="BP24" s="29">
        <v>20</v>
      </c>
      <c r="BQ24" s="29">
        <v>20</v>
      </c>
      <c r="BR24" s="29">
        <v>20</v>
      </c>
      <c r="BS24" s="29">
        <v>20</v>
      </c>
      <c r="BT24" s="29">
        <v>20</v>
      </c>
    </row>
    <row r="25" spans="1:72" ht="22.5" customHeight="1" thickBo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233" t="s">
        <v>94</v>
      </c>
      <c r="W25" s="233"/>
      <c r="X25" s="233"/>
      <c r="Y25" s="400" t="s">
        <v>2079</v>
      </c>
      <c r="Z25" s="400"/>
      <c r="AA25" s="400"/>
      <c r="AB25" s="400"/>
      <c r="AC25" s="400"/>
      <c r="AD25" s="400"/>
      <c r="AE25" s="400"/>
      <c r="AF25" s="400"/>
      <c r="AG25" s="400"/>
      <c r="AH25" s="400"/>
      <c r="AI25" s="4"/>
      <c r="BF25" s="6"/>
      <c r="BI25" s="29">
        <v>21</v>
      </c>
      <c r="BJ25" s="29">
        <v>21</v>
      </c>
      <c r="BK25" s="29">
        <v>21</v>
      </c>
      <c r="BL25" s="29">
        <v>21</v>
      </c>
      <c r="BM25" s="29">
        <v>21</v>
      </c>
      <c r="BN25" s="29">
        <v>21</v>
      </c>
      <c r="BO25" s="29">
        <v>21</v>
      </c>
      <c r="BP25" s="29">
        <v>21</v>
      </c>
      <c r="BQ25" s="29">
        <v>21</v>
      </c>
      <c r="BR25" s="29">
        <v>21</v>
      </c>
      <c r="BS25" s="29">
        <v>21</v>
      </c>
      <c r="BT25" s="29">
        <v>21</v>
      </c>
    </row>
    <row r="26" spans="1:72" ht="22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BF26" s="6"/>
      <c r="BI26" s="29">
        <v>22</v>
      </c>
      <c r="BJ26" s="29">
        <v>22</v>
      </c>
      <c r="BK26" s="29">
        <v>22</v>
      </c>
      <c r="BL26" s="29">
        <v>22</v>
      </c>
      <c r="BM26" s="29">
        <v>22</v>
      </c>
      <c r="BN26" s="29">
        <v>22</v>
      </c>
      <c r="BO26" s="29">
        <v>22</v>
      </c>
      <c r="BP26" s="29">
        <v>22</v>
      </c>
      <c r="BQ26" s="29">
        <v>22</v>
      </c>
      <c r="BR26" s="29">
        <v>22</v>
      </c>
      <c r="BS26" s="29">
        <v>22</v>
      </c>
      <c r="BT26" s="29">
        <v>22</v>
      </c>
    </row>
    <row r="27" spans="1:72" ht="22.5" customHeight="1">
      <c r="A27" s="33" t="s">
        <v>1902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4"/>
      <c r="N27" s="4"/>
      <c r="O27" s="4"/>
      <c r="P27" s="32"/>
      <c r="Q27" s="28"/>
      <c r="R27" s="28"/>
      <c r="S27" s="28"/>
      <c r="T27" s="28"/>
      <c r="U27" s="28"/>
      <c r="V27" s="28"/>
      <c r="W27" s="28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28"/>
      <c r="AI27" s="28"/>
      <c r="BF27" s="6"/>
      <c r="BI27" s="29">
        <v>23</v>
      </c>
      <c r="BJ27" s="29">
        <v>23</v>
      </c>
      <c r="BK27" s="29">
        <v>23</v>
      </c>
      <c r="BL27" s="29">
        <v>23</v>
      </c>
      <c r="BM27" s="29">
        <v>23</v>
      </c>
      <c r="BN27" s="29">
        <v>23</v>
      </c>
      <c r="BO27" s="29">
        <v>23</v>
      </c>
      <c r="BP27" s="29">
        <v>23</v>
      </c>
      <c r="BQ27" s="29">
        <v>23</v>
      </c>
      <c r="BR27" s="29">
        <v>23</v>
      </c>
      <c r="BS27" s="29">
        <v>23</v>
      </c>
      <c r="BT27" s="29">
        <v>23</v>
      </c>
    </row>
    <row r="28" spans="1:72" ht="22.5" customHeight="1">
      <c r="A28" s="33" t="s">
        <v>2084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"/>
      <c r="N28" s="4"/>
      <c r="O28" s="4"/>
      <c r="P28" s="32"/>
      <c r="Q28" s="28"/>
      <c r="R28" s="28"/>
      <c r="S28" s="28"/>
      <c r="T28" s="28"/>
      <c r="U28" s="28"/>
      <c r="V28" s="28"/>
      <c r="W28" s="28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28"/>
      <c r="AI28" s="28"/>
      <c r="BF28" s="6"/>
      <c r="BI28" s="29">
        <v>24</v>
      </c>
      <c r="BJ28" s="29">
        <v>24</v>
      </c>
      <c r="BK28" s="29">
        <v>24</v>
      </c>
      <c r="BL28" s="29">
        <v>24</v>
      </c>
      <c r="BM28" s="29">
        <v>24</v>
      </c>
      <c r="BN28" s="29">
        <v>24</v>
      </c>
      <c r="BO28" s="29">
        <v>24</v>
      </c>
      <c r="BP28" s="29">
        <v>24</v>
      </c>
      <c r="BQ28" s="29">
        <v>24</v>
      </c>
      <c r="BR28" s="29">
        <v>24</v>
      </c>
      <c r="BS28" s="29">
        <v>24</v>
      </c>
      <c r="BT28" s="29">
        <v>24</v>
      </c>
    </row>
    <row r="29" spans="1:72" ht="22.5" customHeight="1">
      <c r="A29" s="33" t="s">
        <v>1903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4"/>
      <c r="N29" s="4"/>
      <c r="O29" s="4"/>
      <c r="P29" s="32"/>
      <c r="Q29" s="28"/>
      <c r="R29" s="28"/>
      <c r="S29" s="28"/>
      <c r="T29" s="28"/>
      <c r="U29" s="28"/>
      <c r="V29" s="28"/>
      <c r="W29" s="28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28"/>
      <c r="AI29" s="28"/>
      <c r="BF29" s="6"/>
      <c r="BI29" s="29">
        <v>25</v>
      </c>
      <c r="BJ29" s="29">
        <v>25</v>
      </c>
      <c r="BK29" s="29">
        <v>25</v>
      </c>
      <c r="BL29" s="29">
        <v>25</v>
      </c>
      <c r="BM29" s="29">
        <v>25</v>
      </c>
      <c r="BN29" s="29">
        <v>25</v>
      </c>
      <c r="BO29" s="29">
        <v>25</v>
      </c>
      <c r="BP29" s="29">
        <v>25</v>
      </c>
      <c r="BQ29" s="29">
        <v>25</v>
      </c>
      <c r="BR29" s="29">
        <v>25</v>
      </c>
      <c r="BS29" s="29">
        <v>25</v>
      </c>
      <c r="BT29" s="29">
        <v>25</v>
      </c>
    </row>
    <row r="30" spans="1:72" ht="22.5" customHeight="1">
      <c r="A30" s="33" t="s">
        <v>1904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4"/>
      <c r="N30" s="4"/>
      <c r="O30" s="4"/>
      <c r="P30" s="32"/>
      <c r="Q30" s="28"/>
      <c r="R30" s="28"/>
      <c r="S30" s="28"/>
      <c r="T30" s="28"/>
      <c r="U30" s="28"/>
      <c r="V30" s="28"/>
      <c r="W30" s="28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28"/>
      <c r="AI30" s="28"/>
      <c r="BF30" s="6"/>
      <c r="BI30" s="29">
        <v>26</v>
      </c>
      <c r="BJ30" s="29">
        <v>26</v>
      </c>
      <c r="BK30" s="29">
        <v>26</v>
      </c>
      <c r="BL30" s="29">
        <v>26</v>
      </c>
      <c r="BM30" s="29">
        <v>26</v>
      </c>
      <c r="BN30" s="29">
        <v>26</v>
      </c>
      <c r="BO30" s="29">
        <v>26</v>
      </c>
      <c r="BP30" s="29">
        <v>26</v>
      </c>
      <c r="BQ30" s="29">
        <v>26</v>
      </c>
      <c r="BR30" s="29">
        <v>26</v>
      </c>
      <c r="BS30" s="29">
        <v>26</v>
      </c>
      <c r="BT30" s="29">
        <v>26</v>
      </c>
    </row>
    <row r="31" spans="1:72" ht="22.5" customHeight="1">
      <c r="A31" s="33" t="s">
        <v>1905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4"/>
      <c r="N31" s="4"/>
      <c r="O31" s="4"/>
      <c r="P31" s="32"/>
      <c r="Q31" s="28"/>
      <c r="R31" s="28"/>
      <c r="S31" s="28"/>
      <c r="T31" s="28"/>
      <c r="U31" s="28"/>
      <c r="V31" s="28"/>
      <c r="W31" s="28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28"/>
      <c r="AI31" s="28"/>
      <c r="BF31" s="6"/>
      <c r="BI31" s="29">
        <v>27</v>
      </c>
      <c r="BJ31" s="29">
        <v>27</v>
      </c>
      <c r="BK31" s="29">
        <v>27</v>
      </c>
      <c r="BL31" s="29">
        <v>27</v>
      </c>
      <c r="BM31" s="29">
        <v>27</v>
      </c>
      <c r="BN31" s="29">
        <v>27</v>
      </c>
      <c r="BO31" s="29">
        <v>27</v>
      </c>
      <c r="BP31" s="29">
        <v>27</v>
      </c>
      <c r="BQ31" s="29">
        <v>27</v>
      </c>
      <c r="BR31" s="29">
        <v>27</v>
      </c>
      <c r="BS31" s="29">
        <v>27</v>
      </c>
      <c r="BT31" s="29">
        <v>27</v>
      </c>
    </row>
    <row r="32" spans="1:72" ht="22.5" customHeight="1">
      <c r="A32" s="33" t="s">
        <v>2085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4"/>
      <c r="N32" s="4"/>
      <c r="O32" s="4"/>
      <c r="P32" s="32"/>
      <c r="Q32" s="28"/>
      <c r="R32" s="28"/>
      <c r="S32" s="28"/>
      <c r="T32" s="28"/>
      <c r="U32" s="28"/>
      <c r="V32" s="28"/>
      <c r="W32" s="28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28"/>
      <c r="AI32" s="28"/>
      <c r="BF32" s="6"/>
      <c r="BI32" s="29">
        <v>28</v>
      </c>
      <c r="BJ32" s="29">
        <v>28</v>
      </c>
      <c r="BK32" s="29">
        <v>28</v>
      </c>
      <c r="BL32" s="29">
        <v>28</v>
      </c>
      <c r="BM32" s="29">
        <v>28</v>
      </c>
      <c r="BN32" s="29">
        <v>28</v>
      </c>
      <c r="BO32" s="29">
        <v>28</v>
      </c>
      <c r="BP32" s="29">
        <v>28</v>
      </c>
      <c r="BQ32" s="29">
        <v>28</v>
      </c>
      <c r="BR32" s="29">
        <v>28</v>
      </c>
      <c r="BS32" s="29">
        <v>28</v>
      </c>
      <c r="BT32" s="29">
        <v>28</v>
      </c>
    </row>
    <row r="33" spans="1:72" ht="24.75" customHeight="1">
      <c r="A33" s="3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BF33" s="6"/>
      <c r="BI33" s="29">
        <v>29</v>
      </c>
      <c r="BJ33" s="29">
        <v>29</v>
      </c>
      <c r="BK33" s="29">
        <v>29</v>
      </c>
      <c r="BL33" s="29">
        <v>29</v>
      </c>
      <c r="BM33" s="29">
        <v>29</v>
      </c>
      <c r="BN33" s="29">
        <v>29</v>
      </c>
      <c r="BO33" s="29">
        <v>29</v>
      </c>
      <c r="BP33" s="29">
        <v>29</v>
      </c>
      <c r="BQ33" s="29">
        <v>29</v>
      </c>
      <c r="BR33" s="29">
        <v>29</v>
      </c>
      <c r="BS33" s="29">
        <v>29</v>
      </c>
      <c r="BT33" s="29">
        <v>29</v>
      </c>
    </row>
    <row r="34" spans="1:72" ht="24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4"/>
      <c r="N34" s="4"/>
      <c r="O34" s="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BF34" s="6"/>
      <c r="BI34" s="29">
        <v>30</v>
      </c>
      <c r="BK34" s="29">
        <v>30</v>
      </c>
      <c r="BL34" s="29">
        <v>30</v>
      </c>
      <c r="BM34" s="29">
        <v>30</v>
      </c>
      <c r="BN34" s="29">
        <v>30</v>
      </c>
      <c r="BO34" s="29">
        <v>30</v>
      </c>
      <c r="BP34" s="29">
        <v>30</v>
      </c>
      <c r="BQ34" s="29">
        <v>30</v>
      </c>
      <c r="BR34" s="29">
        <v>30</v>
      </c>
      <c r="BS34" s="29">
        <v>30</v>
      </c>
      <c r="BT34" s="29">
        <v>30</v>
      </c>
    </row>
    <row r="35" spans="1:72" ht="22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2"/>
      <c r="Q35" s="28"/>
      <c r="R35" s="28"/>
      <c r="S35" s="28"/>
      <c r="T35" s="28"/>
      <c r="U35" s="28"/>
      <c r="V35" s="28"/>
      <c r="W35" s="28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28"/>
      <c r="AI35" s="28"/>
      <c r="BF35" s="6"/>
      <c r="BI35" s="29">
        <v>31</v>
      </c>
      <c r="BK35" s="29">
        <v>31</v>
      </c>
      <c r="BM35" s="29">
        <v>31</v>
      </c>
      <c r="BO35" s="29">
        <v>31</v>
      </c>
      <c r="BP35" s="29">
        <v>31</v>
      </c>
      <c r="BR35" s="29">
        <v>31</v>
      </c>
      <c r="BT35" s="29">
        <v>31</v>
      </c>
    </row>
    <row r="36" spans="1:58" ht="24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BF36" s="6"/>
    </row>
    <row r="37" spans="1:58" ht="24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5"/>
      <c r="Q37" s="35"/>
      <c r="R37" s="35"/>
      <c r="S37" s="35"/>
      <c r="T37" s="35"/>
      <c r="U37" s="35"/>
      <c r="V37" s="35"/>
      <c r="BF37" s="6"/>
    </row>
    <row r="38" ht="18.75" customHeight="1">
      <c r="BF38" s="6"/>
    </row>
    <row r="39" ht="18.75" customHeight="1">
      <c r="BF39" s="6"/>
    </row>
    <row r="40" ht="18.75" customHeight="1">
      <c r="BF40" s="6"/>
    </row>
    <row r="41" ht="18.75" customHeight="1">
      <c r="BF41" s="6"/>
    </row>
    <row r="42" ht="18.75" customHeight="1">
      <c r="BF42" s="6"/>
    </row>
    <row r="43" ht="18.75" customHeight="1">
      <c r="BF43" s="6"/>
    </row>
    <row r="44" ht="18.75" customHeight="1">
      <c r="BF44" s="6"/>
    </row>
    <row r="45" ht="18.75" customHeight="1"/>
    <row r="46" ht="18.75" customHeight="1"/>
    <row r="47" ht="18.75" customHeight="1"/>
    <row r="48" ht="18.75" customHeight="1"/>
    <row r="49" ht="18.75" customHeight="1"/>
  </sheetData>
  <sheetProtection selectLockedCells="1"/>
  <mergeCells count="224">
    <mergeCell ref="V25:X25"/>
    <mergeCell ref="Y25:AH25"/>
    <mergeCell ref="AH20:AI21"/>
    <mergeCell ref="BG20:BG21"/>
    <mergeCell ref="A21:C21"/>
    <mergeCell ref="D21:F21"/>
    <mergeCell ref="V21:Y21"/>
    <mergeCell ref="V23:Y23"/>
    <mergeCell ref="Z23:AI23"/>
    <mergeCell ref="AB20:AB21"/>
    <mergeCell ref="AC20:AC21"/>
    <mergeCell ref="AD20:AD21"/>
    <mergeCell ref="AE20:AE21"/>
    <mergeCell ref="AF20:AF21"/>
    <mergeCell ref="AG20:AG21"/>
    <mergeCell ref="S20:S21"/>
    <mergeCell ref="T20:T21"/>
    <mergeCell ref="U20:U21"/>
    <mergeCell ref="V20:Y20"/>
    <mergeCell ref="Z20:Z21"/>
    <mergeCell ref="AA20:AA21"/>
    <mergeCell ref="M20:M21"/>
    <mergeCell ref="N20:N21"/>
    <mergeCell ref="O20:O21"/>
    <mergeCell ref="P20:P21"/>
    <mergeCell ref="Q20:Q21"/>
    <mergeCell ref="R20:R21"/>
    <mergeCell ref="A20:C20"/>
    <mergeCell ref="D20:F20"/>
    <mergeCell ref="G20:G21"/>
    <mergeCell ref="H20:H21"/>
    <mergeCell ref="I20:J21"/>
    <mergeCell ref="K20:L21"/>
    <mergeCell ref="AG18:AG19"/>
    <mergeCell ref="AH18:AI19"/>
    <mergeCell ref="BG18:BG19"/>
    <mergeCell ref="A19:C19"/>
    <mergeCell ref="D19:F19"/>
    <mergeCell ref="V19:Y19"/>
    <mergeCell ref="AA18:AA19"/>
    <mergeCell ref="AB18:AB19"/>
    <mergeCell ref="AC18:AC19"/>
    <mergeCell ref="AD18:AD19"/>
    <mergeCell ref="AE18:AE19"/>
    <mergeCell ref="AF18:AF19"/>
    <mergeCell ref="R18:R19"/>
    <mergeCell ref="S18:S19"/>
    <mergeCell ref="T18:T19"/>
    <mergeCell ref="U18:U19"/>
    <mergeCell ref="V18:Y18"/>
    <mergeCell ref="Z18:Z19"/>
    <mergeCell ref="K18:L19"/>
    <mergeCell ref="M18:M19"/>
    <mergeCell ref="N18:N19"/>
    <mergeCell ref="O18:O19"/>
    <mergeCell ref="P18:P19"/>
    <mergeCell ref="Q18:Q19"/>
    <mergeCell ref="AH16:AI17"/>
    <mergeCell ref="BG16:BG17"/>
    <mergeCell ref="A17:C17"/>
    <mergeCell ref="D17:F17"/>
    <mergeCell ref="V17:Y17"/>
    <mergeCell ref="A18:C18"/>
    <mergeCell ref="D18:F18"/>
    <mergeCell ref="G18:G19"/>
    <mergeCell ref="H18:H19"/>
    <mergeCell ref="I18:J19"/>
    <mergeCell ref="AB16:AB17"/>
    <mergeCell ref="AC16:AC17"/>
    <mergeCell ref="AD16:AD17"/>
    <mergeCell ref="AE16:AE17"/>
    <mergeCell ref="AF16:AF17"/>
    <mergeCell ref="AG16:AG17"/>
    <mergeCell ref="S16:S17"/>
    <mergeCell ref="T16:T17"/>
    <mergeCell ref="U16:U17"/>
    <mergeCell ref="V16:Y16"/>
    <mergeCell ref="Z16:Z17"/>
    <mergeCell ref="AA16:AA17"/>
    <mergeCell ref="M16:M17"/>
    <mergeCell ref="N16:N17"/>
    <mergeCell ref="O16:O17"/>
    <mergeCell ref="P16:P17"/>
    <mergeCell ref="Q16:Q17"/>
    <mergeCell ref="R16:R17"/>
    <mergeCell ref="A16:C16"/>
    <mergeCell ref="D16:F16"/>
    <mergeCell ref="G16:G17"/>
    <mergeCell ref="H16:H17"/>
    <mergeCell ref="I16:J17"/>
    <mergeCell ref="K16:L17"/>
    <mergeCell ref="AG14:AG15"/>
    <mergeCell ref="AH14:AI15"/>
    <mergeCell ref="BG14:BG15"/>
    <mergeCell ref="A15:C15"/>
    <mergeCell ref="D15:F15"/>
    <mergeCell ref="V15:Y15"/>
    <mergeCell ref="AA14:AA15"/>
    <mergeCell ref="AB14:AB15"/>
    <mergeCell ref="AC14:AC15"/>
    <mergeCell ref="AD14:AD15"/>
    <mergeCell ref="AE14:AE15"/>
    <mergeCell ref="AF14:AF15"/>
    <mergeCell ref="R14:R15"/>
    <mergeCell ref="S14:S15"/>
    <mergeCell ref="T14:T15"/>
    <mergeCell ref="U14:U15"/>
    <mergeCell ref="V14:Y14"/>
    <mergeCell ref="Z14:Z15"/>
    <mergeCell ref="K14:L15"/>
    <mergeCell ref="M14:M15"/>
    <mergeCell ref="N14:N15"/>
    <mergeCell ref="O14:O15"/>
    <mergeCell ref="P14:P15"/>
    <mergeCell ref="Q14:Q15"/>
    <mergeCell ref="AH12:AI13"/>
    <mergeCell ref="BG12:BG13"/>
    <mergeCell ref="A13:C13"/>
    <mergeCell ref="D13:F13"/>
    <mergeCell ref="V13:Y13"/>
    <mergeCell ref="A14:C14"/>
    <mergeCell ref="D14:F14"/>
    <mergeCell ref="G14:G15"/>
    <mergeCell ref="H14:H15"/>
    <mergeCell ref="I14:J15"/>
    <mergeCell ref="AB12:AB13"/>
    <mergeCell ref="AC12:AC13"/>
    <mergeCell ref="AD12:AD13"/>
    <mergeCell ref="AE12:AE13"/>
    <mergeCell ref="AF12:AF13"/>
    <mergeCell ref="AG12:AG13"/>
    <mergeCell ref="S12:S13"/>
    <mergeCell ref="T12:T13"/>
    <mergeCell ref="U12:U13"/>
    <mergeCell ref="V12:Y12"/>
    <mergeCell ref="Z12:Z13"/>
    <mergeCell ref="AA12:AA13"/>
    <mergeCell ref="M12:M13"/>
    <mergeCell ref="N12:N13"/>
    <mergeCell ref="O12:O13"/>
    <mergeCell ref="P12:P13"/>
    <mergeCell ref="Q12:Q13"/>
    <mergeCell ref="R12:R13"/>
    <mergeCell ref="A12:C12"/>
    <mergeCell ref="D12:F12"/>
    <mergeCell ref="G12:G13"/>
    <mergeCell ref="H12:H13"/>
    <mergeCell ref="I12:J13"/>
    <mergeCell ref="K12:L13"/>
    <mergeCell ref="AG10:AG11"/>
    <mergeCell ref="AH10:AI11"/>
    <mergeCell ref="BG10:BG11"/>
    <mergeCell ref="A11:C11"/>
    <mergeCell ref="D11:F11"/>
    <mergeCell ref="V11:Y11"/>
    <mergeCell ref="AA10:AA11"/>
    <mergeCell ref="AB10:AB11"/>
    <mergeCell ref="AC10:AC11"/>
    <mergeCell ref="AD10:AD11"/>
    <mergeCell ref="AE10:AE11"/>
    <mergeCell ref="AF10:AF11"/>
    <mergeCell ref="R10:R11"/>
    <mergeCell ref="S10:S11"/>
    <mergeCell ref="T10:T11"/>
    <mergeCell ref="U10:U11"/>
    <mergeCell ref="V10:Y10"/>
    <mergeCell ref="Z10:Z11"/>
    <mergeCell ref="K10:L11"/>
    <mergeCell ref="M10:M11"/>
    <mergeCell ref="N10:N11"/>
    <mergeCell ref="O10:O11"/>
    <mergeCell ref="P10:P11"/>
    <mergeCell ref="Q10:Q11"/>
    <mergeCell ref="AH8:AI9"/>
    <mergeCell ref="BG8:BG9"/>
    <mergeCell ref="A9:C9"/>
    <mergeCell ref="D9:F9"/>
    <mergeCell ref="V9:Y9"/>
    <mergeCell ref="A10:C10"/>
    <mergeCell ref="D10:F10"/>
    <mergeCell ref="G10:G11"/>
    <mergeCell ref="H10:H11"/>
    <mergeCell ref="I10:J11"/>
    <mergeCell ref="AB8:AB9"/>
    <mergeCell ref="AC8:AC9"/>
    <mergeCell ref="AD8:AD9"/>
    <mergeCell ref="AE8:AE9"/>
    <mergeCell ref="AF8:AF9"/>
    <mergeCell ref="AG8:AG9"/>
    <mergeCell ref="S8:S9"/>
    <mergeCell ref="T8:T9"/>
    <mergeCell ref="U8:U9"/>
    <mergeCell ref="V8:Y8"/>
    <mergeCell ref="Z8:Z9"/>
    <mergeCell ref="AA8:AA9"/>
    <mergeCell ref="M8:M9"/>
    <mergeCell ref="N8:N9"/>
    <mergeCell ref="O8:O9"/>
    <mergeCell ref="P8:P9"/>
    <mergeCell ref="Q8:Q9"/>
    <mergeCell ref="R8:R9"/>
    <mergeCell ref="V6:AG7"/>
    <mergeCell ref="AH6:AI7"/>
    <mergeCell ref="A7:C7"/>
    <mergeCell ref="D7:F7"/>
    <mergeCell ref="A8:C8"/>
    <mergeCell ref="D8:F8"/>
    <mergeCell ref="G8:G9"/>
    <mergeCell ref="H8:H9"/>
    <mergeCell ref="I8:J9"/>
    <mergeCell ref="K8:L9"/>
    <mergeCell ref="A6:C6"/>
    <mergeCell ref="D6:F6"/>
    <mergeCell ref="G6:J7"/>
    <mergeCell ref="K6:Q7"/>
    <mergeCell ref="R6:S7"/>
    <mergeCell ref="T6:U7"/>
    <mergeCell ref="A1:AI1"/>
    <mergeCell ref="A3:C3"/>
    <mergeCell ref="D3:V3"/>
    <mergeCell ref="W3:Y4"/>
    <mergeCell ref="Z3:AI4"/>
    <mergeCell ref="A4:C4"/>
    <mergeCell ref="D4:V4"/>
  </mergeCells>
  <conditionalFormatting sqref="AG8:AG21">
    <cfRule type="expression" priority="1" dxfId="0">
      <formula>V9="（手動計時）"</formula>
    </cfRule>
  </conditionalFormatting>
  <dataValidations count="9">
    <dataValidation type="whole" allowBlank="1" showInputMessage="1" showErrorMessage="1" imeMode="off" sqref="AA8:AA21 AD8:AD21 AF8:AG21">
      <formula1>0</formula1>
      <formula2>9</formula2>
    </dataValidation>
    <dataValidation type="whole" allowBlank="1" showInputMessage="1" showErrorMessage="1" imeMode="off" sqref="Z8:Z21 AC8:AC21">
      <formula1>0</formula1>
      <formula2>5</formula2>
    </dataValidation>
    <dataValidation type="list" allowBlank="1" showInputMessage="1" showErrorMessage="1" sqref="V9:Y9 V11:Y11 V13:Y13 V15:Y15 V17:Y17 V19:Y19 V21:Y21">
      <formula1>"（電気計時）,（手動計時）"</formula1>
    </dataValidation>
    <dataValidation allowBlank="1" showInputMessage="1" showErrorMessage="1" imeMode="off" sqref="I8:L21 R8:R21 T8:T21 V12 V10 V8 V18 V16 V14 V20"/>
    <dataValidation allowBlank="1" showInputMessage="1" showErrorMessage="1" imeMode="hiragana" sqref="A9:F9 A11:F11 A13:F13 A15:F15 A17:F17 A19:F19 A21:F21 Y25 S23:V23 D27:L32 P36:V37 P33:AI34 W36:AI36"/>
    <dataValidation allowBlank="1" showInputMessage="1" showErrorMessage="1" imeMode="halfKatakana" sqref="A8:F8 A10:F10 A12:F12 A14:F14 A16:F16 A18:F18 A20:F20"/>
    <dataValidation type="whole" allowBlank="1" showInputMessage="1" showErrorMessage="1" imeMode="off" sqref="G8:G21">
      <formula1>1</formula1>
      <formula2>8</formula2>
    </dataValidation>
    <dataValidation type="whole" allowBlank="1" showInputMessage="1" showErrorMessage="1" imeMode="off" sqref="N8:N21">
      <formula1>1</formula1>
      <formula2>12</formula2>
    </dataValidation>
    <dataValidation type="list" allowBlank="1" showDropDown="1" showInputMessage="1" showErrorMessage="1" imeMode="off" sqref="P8:P21">
      <formula1>INDIRECT("月"&amp;$N8)</formula1>
    </dataValidation>
  </dataValidations>
  <printOptions horizontalCentered="1"/>
  <pageMargins left="0" right="0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2021-11-08T11:23:45Z</dcterms:modified>
  <cp:category/>
  <cp:version/>
  <cp:contentType/>
  <cp:contentStatus/>
</cp:coreProperties>
</file>